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35" tabRatio="628" activeTab="3"/>
  </bookViews>
  <sheets>
    <sheet name="1-Staff" sheetId="1" r:id="rId1"/>
    <sheet name="2-Trg" sheetId="2" r:id="rId2"/>
    <sheet name="3-OFT" sheetId="9" r:id="rId3"/>
    <sheet name="4-FLD" sheetId="10" r:id="rId4"/>
    <sheet name="5-ExtnAct" sheetId="3" r:id="rId5"/>
    <sheet name="6-Seed" sheetId="5" r:id="rId6"/>
    <sheet name="7-other" sheetId="4" r:id="rId7"/>
    <sheet name="8-HRD" sheetId="6" r:id="rId8"/>
    <sheet name="9-ATIC" sheetId="7" r:id="rId9"/>
    <sheet name="10-BACKSTPG" sheetId="8" r:id="rId10"/>
  </sheets>
  <definedNames>
    <definedName name="_xlnm._FilterDatabase" localSheetId="2" hidden="1">'3-OFT'!$A$108:$P$109</definedName>
    <definedName name="Subject">#REF!</definedName>
    <definedName name="subjects">'1-Staff'!$D$35:$D$44</definedName>
  </definedNames>
  <calcPr calcId="125725"/>
</workbook>
</file>

<file path=xl/calcChain.xml><?xml version="1.0" encoding="utf-8"?>
<calcChain xmlns="http://schemas.openxmlformats.org/spreadsheetml/2006/main">
  <c r="D225" i="5"/>
  <c r="E225"/>
  <c r="C225"/>
  <c r="D221"/>
  <c r="E221"/>
  <c r="C221"/>
  <c r="D218"/>
  <c r="E218"/>
  <c r="C218"/>
  <c r="D209"/>
  <c r="D226" s="1"/>
  <c r="E209"/>
  <c r="E226" s="1"/>
  <c r="C209"/>
  <c r="C226" s="1"/>
  <c r="D198"/>
  <c r="E198"/>
  <c r="C198"/>
  <c r="D191"/>
  <c r="E191"/>
  <c r="C191"/>
  <c r="D188"/>
  <c r="E188"/>
  <c r="C188"/>
  <c r="D181"/>
  <c r="D199" s="1"/>
  <c r="E181"/>
  <c r="E199" s="1"/>
  <c r="C181"/>
  <c r="C199" s="1"/>
  <c r="D168"/>
  <c r="E168"/>
  <c r="D165"/>
  <c r="E165"/>
  <c r="D159"/>
  <c r="E159"/>
  <c r="D143"/>
  <c r="E143"/>
  <c r="D136"/>
  <c r="E136"/>
  <c r="D113"/>
  <c r="E113"/>
  <c r="D90"/>
  <c r="D169" s="1"/>
  <c r="E90"/>
  <c r="E169" s="1"/>
  <c r="C168"/>
  <c r="C165"/>
  <c r="C159"/>
  <c r="C143"/>
  <c r="C136"/>
  <c r="C113"/>
  <c r="C90"/>
  <c r="D66"/>
  <c r="E66"/>
  <c r="C65"/>
  <c r="C59"/>
  <c r="C51"/>
  <c r="C45"/>
  <c r="C36"/>
  <c r="C25"/>
  <c r="C17"/>
  <c r="C169" l="1"/>
  <c r="C66"/>
  <c r="E5" i="3"/>
  <c r="E6"/>
  <c r="E7"/>
  <c r="E8"/>
  <c r="E9"/>
  <c r="E10"/>
  <c r="E11"/>
  <c r="E12"/>
  <c r="E13"/>
  <c r="E14"/>
  <c r="E15"/>
  <c r="E16"/>
  <c r="E17"/>
  <c r="E18"/>
  <c r="E19"/>
  <c r="E20"/>
  <c r="E21"/>
  <c r="E22"/>
  <c r="E4"/>
  <c r="C23"/>
  <c r="D23"/>
  <c r="E23"/>
  <c r="B23"/>
  <c r="J286" i="2"/>
  <c r="I286"/>
  <c r="K286" s="1"/>
  <c r="H286"/>
  <c r="E286"/>
  <c r="J285"/>
  <c r="I285"/>
  <c r="K285" s="1"/>
  <c r="H285"/>
  <c r="E285"/>
  <c r="J282"/>
  <c r="I282"/>
  <c r="K282" s="1"/>
  <c r="H282"/>
  <c r="E282"/>
  <c r="J281"/>
  <c r="I281"/>
  <c r="K281" s="1"/>
  <c r="H281"/>
  <c r="E281"/>
  <c r="J280"/>
  <c r="I280"/>
  <c r="K280" s="1"/>
  <c r="H280"/>
  <c r="E280"/>
  <c r="J279"/>
  <c r="I279"/>
  <c r="K279" s="1"/>
  <c r="H279"/>
  <c r="E279"/>
  <c r="J276"/>
  <c r="I276"/>
  <c r="K276" s="1"/>
  <c r="H276"/>
  <c r="E276"/>
  <c r="J275"/>
  <c r="I275"/>
  <c r="K275" s="1"/>
  <c r="H275"/>
  <c r="E275"/>
  <c r="J274"/>
  <c r="I274"/>
  <c r="K274" s="1"/>
  <c r="H274"/>
  <c r="E274"/>
  <c r="J273"/>
  <c r="I273"/>
  <c r="K273" s="1"/>
  <c r="H273"/>
  <c r="E273"/>
  <c r="J272"/>
  <c r="I272"/>
  <c r="K272" s="1"/>
  <c r="H272"/>
  <c r="E272"/>
  <c r="J271"/>
  <c r="I271"/>
  <c r="K271" s="1"/>
  <c r="H271"/>
  <c r="E271"/>
  <c r="J268"/>
  <c r="I268"/>
  <c r="K268" s="1"/>
  <c r="H268"/>
  <c r="E268"/>
  <c r="J267"/>
  <c r="I267"/>
  <c r="K267" s="1"/>
  <c r="H267"/>
  <c r="E267"/>
  <c r="J264"/>
  <c r="I264"/>
  <c r="K264" s="1"/>
  <c r="H264"/>
  <c r="E264"/>
  <c r="J263"/>
  <c r="I263"/>
  <c r="K263" s="1"/>
  <c r="H263"/>
  <c r="E263"/>
  <c r="J260"/>
  <c r="I260"/>
  <c r="K260" s="1"/>
  <c r="H260"/>
  <c r="E260"/>
  <c r="J259"/>
  <c r="I259"/>
  <c r="K259" s="1"/>
  <c r="H259"/>
  <c r="E259"/>
  <c r="J258"/>
  <c r="I258"/>
  <c r="K258" s="1"/>
  <c r="H258"/>
  <c r="E258"/>
  <c r="J257"/>
  <c r="I257"/>
  <c r="K257" s="1"/>
  <c r="H257"/>
  <c r="E257"/>
  <c r="J256"/>
  <c r="I256"/>
  <c r="K256" s="1"/>
  <c r="H256"/>
  <c r="E256"/>
  <c r="J255"/>
  <c r="I255"/>
  <c r="K255" s="1"/>
  <c r="H255"/>
  <c r="E255"/>
  <c r="J254"/>
  <c r="I254"/>
  <c r="K254" s="1"/>
  <c r="H254"/>
  <c r="E254"/>
  <c r="J252"/>
  <c r="I252"/>
  <c r="K252" s="1"/>
  <c r="H252"/>
  <c r="E252"/>
  <c r="J251"/>
  <c r="I251"/>
  <c r="K251" s="1"/>
  <c r="H251"/>
  <c r="E251"/>
  <c r="C243"/>
  <c r="D243"/>
  <c r="F243"/>
  <c r="G243"/>
  <c r="B243"/>
  <c r="E238"/>
  <c r="H238"/>
  <c r="I238"/>
  <c r="J238"/>
  <c r="P238"/>
  <c r="S238"/>
  <c r="T238"/>
  <c r="U238"/>
  <c r="V238"/>
  <c r="E239"/>
  <c r="H239"/>
  <c r="I239"/>
  <c r="J239"/>
  <c r="K239" s="1"/>
  <c r="P239"/>
  <c r="S239"/>
  <c r="T239"/>
  <c r="U239"/>
  <c r="E240"/>
  <c r="H240"/>
  <c r="I240"/>
  <c r="J240"/>
  <c r="P240"/>
  <c r="S240"/>
  <c r="T240"/>
  <c r="U240"/>
  <c r="E241"/>
  <c r="H241"/>
  <c r="I241"/>
  <c r="J241"/>
  <c r="K241" s="1"/>
  <c r="P241"/>
  <c r="S241"/>
  <c r="T241"/>
  <c r="U241"/>
  <c r="V241" s="1"/>
  <c r="E242"/>
  <c r="H242"/>
  <c r="I242"/>
  <c r="J242"/>
  <c r="P242"/>
  <c r="S242"/>
  <c r="T242"/>
  <c r="U242"/>
  <c r="E231"/>
  <c r="H231"/>
  <c r="I231"/>
  <c r="J231"/>
  <c r="K231" s="1"/>
  <c r="P231"/>
  <c r="S231"/>
  <c r="T231"/>
  <c r="U231"/>
  <c r="E232"/>
  <c r="H232"/>
  <c r="I232"/>
  <c r="J232"/>
  <c r="P232"/>
  <c r="S232"/>
  <c r="T232"/>
  <c r="U232"/>
  <c r="V232" s="1"/>
  <c r="E233"/>
  <c r="H233"/>
  <c r="I233"/>
  <c r="J233"/>
  <c r="P233"/>
  <c r="S233"/>
  <c r="T233"/>
  <c r="U233"/>
  <c r="E234"/>
  <c r="H234"/>
  <c r="I234"/>
  <c r="J234"/>
  <c r="P234"/>
  <c r="S234"/>
  <c r="T234"/>
  <c r="U234"/>
  <c r="V234" s="1"/>
  <c r="E235"/>
  <c r="H235"/>
  <c r="I235"/>
  <c r="J235"/>
  <c r="K235" s="1"/>
  <c r="P235"/>
  <c r="S235"/>
  <c r="T235"/>
  <c r="U235"/>
  <c r="E236"/>
  <c r="H236"/>
  <c r="I236"/>
  <c r="J236"/>
  <c r="P236"/>
  <c r="S236"/>
  <c r="T236"/>
  <c r="U236"/>
  <c r="V236" s="1"/>
  <c r="E237"/>
  <c r="H237"/>
  <c r="I237"/>
  <c r="J237"/>
  <c r="P237"/>
  <c r="S237"/>
  <c r="T237"/>
  <c r="U237"/>
  <c r="E226"/>
  <c r="H226"/>
  <c r="I226"/>
  <c r="J226"/>
  <c r="P226"/>
  <c r="S226"/>
  <c r="T226"/>
  <c r="U226"/>
  <c r="E227"/>
  <c r="H227"/>
  <c r="I227"/>
  <c r="J227"/>
  <c r="K227" s="1"/>
  <c r="P227"/>
  <c r="S227"/>
  <c r="T227"/>
  <c r="U227"/>
  <c r="E228"/>
  <c r="H228"/>
  <c r="I228"/>
  <c r="J228"/>
  <c r="P228"/>
  <c r="S228"/>
  <c r="T228"/>
  <c r="U228"/>
  <c r="V228" s="1"/>
  <c r="E229"/>
  <c r="H229"/>
  <c r="I229"/>
  <c r="J229"/>
  <c r="K229" s="1"/>
  <c r="S229"/>
  <c r="T229"/>
  <c r="U229"/>
  <c r="E230"/>
  <c r="H230"/>
  <c r="I230"/>
  <c r="J230"/>
  <c r="P230"/>
  <c r="S230"/>
  <c r="T230"/>
  <c r="U230"/>
  <c r="V230" s="1"/>
  <c r="U225"/>
  <c r="T225"/>
  <c r="V225" s="1"/>
  <c r="S225"/>
  <c r="P225"/>
  <c r="J225"/>
  <c r="J243" s="1"/>
  <c r="I225"/>
  <c r="K225" s="1"/>
  <c r="H225"/>
  <c r="H243" s="1"/>
  <c r="E225"/>
  <c r="E243" s="1"/>
  <c r="R217"/>
  <c r="Q217"/>
  <c r="O217"/>
  <c r="N217"/>
  <c r="M217"/>
  <c r="C217"/>
  <c r="D217"/>
  <c r="F217"/>
  <c r="G217"/>
  <c r="B217"/>
  <c r="P184"/>
  <c r="S184"/>
  <c r="T184"/>
  <c r="U184"/>
  <c r="V184" s="1"/>
  <c r="P185"/>
  <c r="S185"/>
  <c r="T185"/>
  <c r="U185"/>
  <c r="P186"/>
  <c r="S186"/>
  <c r="T186"/>
  <c r="U186"/>
  <c r="V186" s="1"/>
  <c r="P187"/>
  <c r="S187"/>
  <c r="T187"/>
  <c r="U187"/>
  <c r="P188"/>
  <c r="S188"/>
  <c r="T188"/>
  <c r="U188"/>
  <c r="P189"/>
  <c r="S189"/>
  <c r="T189"/>
  <c r="U189"/>
  <c r="P190"/>
  <c r="S190"/>
  <c r="T190"/>
  <c r="U190"/>
  <c r="V190"/>
  <c r="P191"/>
  <c r="S191"/>
  <c r="T191"/>
  <c r="U191"/>
  <c r="P192"/>
  <c r="S192"/>
  <c r="T192"/>
  <c r="U192"/>
  <c r="V192" s="1"/>
  <c r="P193"/>
  <c r="S193"/>
  <c r="T193"/>
  <c r="U193"/>
  <c r="P194"/>
  <c r="S194"/>
  <c r="T194"/>
  <c r="U194"/>
  <c r="V194" s="1"/>
  <c r="P195"/>
  <c r="S195"/>
  <c r="T195"/>
  <c r="U195"/>
  <c r="P196"/>
  <c r="S196"/>
  <c r="T196"/>
  <c r="U196"/>
  <c r="P197"/>
  <c r="S197"/>
  <c r="T197"/>
  <c r="U197"/>
  <c r="P198"/>
  <c r="S198"/>
  <c r="T198"/>
  <c r="U198"/>
  <c r="V198"/>
  <c r="P199"/>
  <c r="S199"/>
  <c r="T199"/>
  <c r="U199"/>
  <c r="V199" s="1"/>
  <c r="P200"/>
  <c r="S200"/>
  <c r="T200"/>
  <c r="U200"/>
  <c r="V200" s="1"/>
  <c r="P201"/>
  <c r="S201"/>
  <c r="T201"/>
  <c r="U201"/>
  <c r="P202"/>
  <c r="S202"/>
  <c r="T202"/>
  <c r="U202"/>
  <c r="V202" s="1"/>
  <c r="P203"/>
  <c r="S203"/>
  <c r="T203"/>
  <c r="U203"/>
  <c r="P204"/>
  <c r="S204"/>
  <c r="T204"/>
  <c r="U204"/>
  <c r="P205"/>
  <c r="S205"/>
  <c r="T205"/>
  <c r="U205"/>
  <c r="P206"/>
  <c r="S206"/>
  <c r="T206"/>
  <c r="U206"/>
  <c r="V206"/>
  <c r="P207"/>
  <c r="S207"/>
  <c r="T207"/>
  <c r="U207"/>
  <c r="P208"/>
  <c r="S208"/>
  <c r="T208"/>
  <c r="U208"/>
  <c r="V208" s="1"/>
  <c r="P209"/>
  <c r="S209"/>
  <c r="T209"/>
  <c r="U209"/>
  <c r="P210"/>
  <c r="S210"/>
  <c r="T210"/>
  <c r="U210"/>
  <c r="V210" s="1"/>
  <c r="P211"/>
  <c r="S211"/>
  <c r="T211"/>
  <c r="U211"/>
  <c r="P212"/>
  <c r="S212"/>
  <c r="T212"/>
  <c r="U212"/>
  <c r="P213"/>
  <c r="S213"/>
  <c r="T213"/>
  <c r="U213"/>
  <c r="P214"/>
  <c r="S214"/>
  <c r="T214"/>
  <c r="U214"/>
  <c r="V214"/>
  <c r="P215"/>
  <c r="S215"/>
  <c r="T215"/>
  <c r="U215"/>
  <c r="V215" s="1"/>
  <c r="P216"/>
  <c r="S216"/>
  <c r="T216"/>
  <c r="U216"/>
  <c r="V216" s="1"/>
  <c r="U183"/>
  <c r="U217" s="1"/>
  <c r="T183"/>
  <c r="S183"/>
  <c r="S217" s="1"/>
  <c r="P183"/>
  <c r="P217" s="1"/>
  <c r="E215"/>
  <c r="H215"/>
  <c r="I215"/>
  <c r="J215"/>
  <c r="E216"/>
  <c r="H216"/>
  <c r="I216"/>
  <c r="J216"/>
  <c r="K216"/>
  <c r="E201"/>
  <c r="H201"/>
  <c r="I201"/>
  <c r="J201"/>
  <c r="K201" s="1"/>
  <c r="E202"/>
  <c r="H202"/>
  <c r="I202"/>
  <c r="J202"/>
  <c r="E203"/>
  <c r="H203"/>
  <c r="I203"/>
  <c r="J203"/>
  <c r="E204"/>
  <c r="H204"/>
  <c r="I204"/>
  <c r="J204"/>
  <c r="K204" s="1"/>
  <c r="E205"/>
  <c r="H205"/>
  <c r="I205"/>
  <c r="J205"/>
  <c r="E206"/>
  <c r="H206"/>
  <c r="I206"/>
  <c r="J206"/>
  <c r="E207"/>
  <c r="H207"/>
  <c r="I207"/>
  <c r="J207"/>
  <c r="E208"/>
  <c r="H208"/>
  <c r="I208"/>
  <c r="J208"/>
  <c r="K208"/>
  <c r="E209"/>
  <c r="H209"/>
  <c r="I209"/>
  <c r="J209"/>
  <c r="K209" s="1"/>
  <c r="E210"/>
  <c r="H210"/>
  <c r="I210"/>
  <c r="J210"/>
  <c r="K210" s="1"/>
  <c r="E211"/>
  <c r="H211"/>
  <c r="I211"/>
  <c r="J211"/>
  <c r="E212"/>
  <c r="H212"/>
  <c r="I212"/>
  <c r="J212"/>
  <c r="K212" s="1"/>
  <c r="E213"/>
  <c r="H213"/>
  <c r="I213"/>
  <c r="J213"/>
  <c r="E214"/>
  <c r="H214"/>
  <c r="I214"/>
  <c r="J214"/>
  <c r="E190"/>
  <c r="H190"/>
  <c r="I190"/>
  <c r="J190"/>
  <c r="E191"/>
  <c r="H191"/>
  <c r="I191"/>
  <c r="J191"/>
  <c r="K191"/>
  <c r="E192"/>
  <c r="H192"/>
  <c r="I192"/>
  <c r="J192"/>
  <c r="E193"/>
  <c r="H193"/>
  <c r="I193"/>
  <c r="J193"/>
  <c r="E194"/>
  <c r="H194"/>
  <c r="I194"/>
  <c r="J194"/>
  <c r="E195"/>
  <c r="H195"/>
  <c r="I195"/>
  <c r="J195"/>
  <c r="K195" s="1"/>
  <c r="E196"/>
  <c r="H196"/>
  <c r="I196"/>
  <c r="J196"/>
  <c r="E197"/>
  <c r="H197"/>
  <c r="I197"/>
  <c r="J197"/>
  <c r="E198"/>
  <c r="H198"/>
  <c r="I198"/>
  <c r="J198"/>
  <c r="E199"/>
  <c r="H199"/>
  <c r="I199"/>
  <c r="J199"/>
  <c r="K199" s="1"/>
  <c r="E200"/>
  <c r="H200"/>
  <c r="I200"/>
  <c r="J200"/>
  <c r="K200" s="1"/>
  <c r="E184"/>
  <c r="H184"/>
  <c r="I184"/>
  <c r="J184"/>
  <c r="K184" s="1"/>
  <c r="E185"/>
  <c r="H185"/>
  <c r="I185"/>
  <c r="J185"/>
  <c r="K185" s="1"/>
  <c r="E186"/>
  <c r="H186"/>
  <c r="I186"/>
  <c r="J186"/>
  <c r="E187"/>
  <c r="H187"/>
  <c r="I187"/>
  <c r="J187"/>
  <c r="K187" s="1"/>
  <c r="E188"/>
  <c r="H188"/>
  <c r="I188"/>
  <c r="J188"/>
  <c r="E189"/>
  <c r="H189"/>
  <c r="I189"/>
  <c r="J189"/>
  <c r="J183"/>
  <c r="J217" s="1"/>
  <c r="I183"/>
  <c r="H183"/>
  <c r="H217" s="1"/>
  <c r="E183"/>
  <c r="R174"/>
  <c r="Q174"/>
  <c r="O174"/>
  <c r="N174"/>
  <c r="M174"/>
  <c r="U173"/>
  <c r="T173"/>
  <c r="V173" s="1"/>
  <c r="S173"/>
  <c r="P173"/>
  <c r="U172"/>
  <c r="T172"/>
  <c r="V172" s="1"/>
  <c r="S172"/>
  <c r="P172"/>
  <c r="U171"/>
  <c r="T171"/>
  <c r="V171" s="1"/>
  <c r="S171"/>
  <c r="P171"/>
  <c r="U170"/>
  <c r="T170"/>
  <c r="V170" s="1"/>
  <c r="V174" s="1"/>
  <c r="S170"/>
  <c r="P170"/>
  <c r="P174" s="1"/>
  <c r="R168"/>
  <c r="Q168"/>
  <c r="O168"/>
  <c r="N168"/>
  <c r="M168"/>
  <c r="U167"/>
  <c r="T167"/>
  <c r="S167"/>
  <c r="P167"/>
  <c r="U166"/>
  <c r="T166"/>
  <c r="S166"/>
  <c r="P166"/>
  <c r="U165"/>
  <c r="T165"/>
  <c r="S165"/>
  <c r="P165"/>
  <c r="U164"/>
  <c r="T164"/>
  <c r="S164"/>
  <c r="P164"/>
  <c r="U163"/>
  <c r="T163"/>
  <c r="S163"/>
  <c r="P163"/>
  <c r="U162"/>
  <c r="T162"/>
  <c r="S162"/>
  <c r="P162"/>
  <c r="U161"/>
  <c r="U168" s="1"/>
  <c r="T161"/>
  <c r="T168" s="1"/>
  <c r="S161"/>
  <c r="S168" s="1"/>
  <c r="P161"/>
  <c r="P168" s="1"/>
  <c r="R159"/>
  <c r="Q159"/>
  <c r="O159"/>
  <c r="N159"/>
  <c r="M159"/>
  <c r="U158"/>
  <c r="T158"/>
  <c r="V158" s="1"/>
  <c r="S158"/>
  <c r="P158"/>
  <c r="U157"/>
  <c r="T157"/>
  <c r="V157" s="1"/>
  <c r="S157"/>
  <c r="P157"/>
  <c r="U156"/>
  <c r="T156"/>
  <c r="V156" s="1"/>
  <c r="S156"/>
  <c r="P156"/>
  <c r="U155"/>
  <c r="T155"/>
  <c r="V155" s="1"/>
  <c r="S155"/>
  <c r="P155"/>
  <c r="U154"/>
  <c r="T154"/>
  <c r="V154" s="1"/>
  <c r="S154"/>
  <c r="P154"/>
  <c r="U153"/>
  <c r="T153"/>
  <c r="V153" s="1"/>
  <c r="S153"/>
  <c r="P153"/>
  <c r="U152"/>
  <c r="T152"/>
  <c r="V152" s="1"/>
  <c r="S152"/>
  <c r="P152"/>
  <c r="U151"/>
  <c r="T151"/>
  <c r="V151" s="1"/>
  <c r="S151"/>
  <c r="P151"/>
  <c r="U150"/>
  <c r="T150"/>
  <c r="V150" s="1"/>
  <c r="S150"/>
  <c r="P150"/>
  <c r="U149"/>
  <c r="T149"/>
  <c r="V149" s="1"/>
  <c r="S149"/>
  <c r="P149"/>
  <c r="U148"/>
  <c r="T148"/>
  <c r="V148" s="1"/>
  <c r="S148"/>
  <c r="P148"/>
  <c r="U147"/>
  <c r="T147"/>
  <c r="V147" s="1"/>
  <c r="S147"/>
  <c r="P147"/>
  <c r="U146"/>
  <c r="T146"/>
  <c r="V146" s="1"/>
  <c r="S146"/>
  <c r="P146"/>
  <c r="U145"/>
  <c r="T145"/>
  <c r="V145" s="1"/>
  <c r="S145"/>
  <c r="P145"/>
  <c r="U144"/>
  <c r="U159" s="1"/>
  <c r="T144"/>
  <c r="T159" s="1"/>
  <c r="S144"/>
  <c r="S159" s="1"/>
  <c r="P144"/>
  <c r="P159" s="1"/>
  <c r="R142"/>
  <c r="Q142"/>
  <c r="O142"/>
  <c r="N142"/>
  <c r="M142"/>
  <c r="U141"/>
  <c r="T141"/>
  <c r="S141"/>
  <c r="P141"/>
  <c r="U140"/>
  <c r="T140"/>
  <c r="S140"/>
  <c r="P140"/>
  <c r="U139"/>
  <c r="T139"/>
  <c r="S139"/>
  <c r="P139"/>
  <c r="U138"/>
  <c r="T138"/>
  <c r="S138"/>
  <c r="P138"/>
  <c r="U137"/>
  <c r="T137"/>
  <c r="S137"/>
  <c r="P137"/>
  <c r="U136"/>
  <c r="T136"/>
  <c r="S136"/>
  <c r="P136"/>
  <c r="U135"/>
  <c r="T135"/>
  <c r="S135"/>
  <c r="P135"/>
  <c r="U134"/>
  <c r="T134"/>
  <c r="S134"/>
  <c r="P134"/>
  <c r="U133"/>
  <c r="T133"/>
  <c r="S133"/>
  <c r="P133"/>
  <c r="U132"/>
  <c r="T132"/>
  <c r="S132"/>
  <c r="P132"/>
  <c r="U131"/>
  <c r="T131"/>
  <c r="S131"/>
  <c r="P131"/>
  <c r="U130"/>
  <c r="T130"/>
  <c r="S130"/>
  <c r="P130"/>
  <c r="U129"/>
  <c r="U142" s="1"/>
  <c r="T129"/>
  <c r="T142" s="1"/>
  <c r="S129"/>
  <c r="S142" s="1"/>
  <c r="P129"/>
  <c r="P142" s="1"/>
  <c r="R127"/>
  <c r="Q127"/>
  <c r="O127"/>
  <c r="N127"/>
  <c r="M127"/>
  <c r="U126"/>
  <c r="T126"/>
  <c r="V126" s="1"/>
  <c r="S126"/>
  <c r="P126"/>
  <c r="U125"/>
  <c r="T125"/>
  <c r="V125" s="1"/>
  <c r="S125"/>
  <c r="P125"/>
  <c r="U124"/>
  <c r="T124"/>
  <c r="V124" s="1"/>
  <c r="S124"/>
  <c r="P124"/>
  <c r="U123"/>
  <c r="T123"/>
  <c r="V123" s="1"/>
  <c r="S123"/>
  <c r="P123"/>
  <c r="U122"/>
  <c r="U127" s="1"/>
  <c r="T122"/>
  <c r="T127" s="1"/>
  <c r="S122"/>
  <c r="S127" s="1"/>
  <c r="P122"/>
  <c r="P127" s="1"/>
  <c r="R120"/>
  <c r="Q120"/>
  <c r="O120"/>
  <c r="N120"/>
  <c r="M120"/>
  <c r="U119"/>
  <c r="T119"/>
  <c r="S119"/>
  <c r="P119"/>
  <c r="U118"/>
  <c r="T118"/>
  <c r="S118"/>
  <c r="P118"/>
  <c r="U117"/>
  <c r="T117"/>
  <c r="S117"/>
  <c r="P117"/>
  <c r="U116"/>
  <c r="T116"/>
  <c r="S116"/>
  <c r="P116"/>
  <c r="U115"/>
  <c r="T115"/>
  <c r="S115"/>
  <c r="P115"/>
  <c r="U114"/>
  <c r="T114"/>
  <c r="S114"/>
  <c r="P114"/>
  <c r="U113"/>
  <c r="T113"/>
  <c r="S113"/>
  <c r="P113"/>
  <c r="U112"/>
  <c r="U120" s="1"/>
  <c r="T112"/>
  <c r="S112"/>
  <c r="S120" s="1"/>
  <c r="P112"/>
  <c r="P120" s="1"/>
  <c r="R110"/>
  <c r="Q110"/>
  <c r="O110"/>
  <c r="N110"/>
  <c r="M110"/>
  <c r="U109"/>
  <c r="T109"/>
  <c r="V109" s="1"/>
  <c r="S109"/>
  <c r="P109"/>
  <c r="U108"/>
  <c r="T108"/>
  <c r="V108" s="1"/>
  <c r="S108"/>
  <c r="P108"/>
  <c r="U107"/>
  <c r="T107"/>
  <c r="V107" s="1"/>
  <c r="S107"/>
  <c r="P107"/>
  <c r="U106"/>
  <c r="T106"/>
  <c r="V106" s="1"/>
  <c r="S106"/>
  <c r="P106"/>
  <c r="U105"/>
  <c r="T105"/>
  <c r="V105" s="1"/>
  <c r="S105"/>
  <c r="P105"/>
  <c r="U104"/>
  <c r="T104"/>
  <c r="V104" s="1"/>
  <c r="S104"/>
  <c r="P104"/>
  <c r="U103"/>
  <c r="T103"/>
  <c r="V103" s="1"/>
  <c r="S103"/>
  <c r="P103"/>
  <c r="U102"/>
  <c r="T102"/>
  <c r="V102" s="1"/>
  <c r="S102"/>
  <c r="P102"/>
  <c r="U101"/>
  <c r="T101"/>
  <c r="V101" s="1"/>
  <c r="S101"/>
  <c r="P101"/>
  <c r="U100"/>
  <c r="T100"/>
  <c r="V100" s="1"/>
  <c r="S100"/>
  <c r="P100"/>
  <c r="U99"/>
  <c r="T99"/>
  <c r="V99" s="1"/>
  <c r="S99"/>
  <c r="P99"/>
  <c r="U98"/>
  <c r="T98"/>
  <c r="V98" s="1"/>
  <c r="S98"/>
  <c r="P98"/>
  <c r="U97"/>
  <c r="U110" s="1"/>
  <c r="T97"/>
  <c r="T110" s="1"/>
  <c r="S97"/>
  <c r="S110" s="1"/>
  <c r="P97"/>
  <c r="P110" s="1"/>
  <c r="R95"/>
  <c r="Q95"/>
  <c r="O95"/>
  <c r="N95"/>
  <c r="M95"/>
  <c r="U94"/>
  <c r="T94"/>
  <c r="S94"/>
  <c r="P94"/>
  <c r="U93"/>
  <c r="T93"/>
  <c r="S93"/>
  <c r="P93"/>
  <c r="U92"/>
  <c r="T92"/>
  <c r="S92"/>
  <c r="P92"/>
  <c r="U91"/>
  <c r="T91"/>
  <c r="S91"/>
  <c r="P91"/>
  <c r="U90"/>
  <c r="T90"/>
  <c r="S90"/>
  <c r="P90"/>
  <c r="U89"/>
  <c r="T89"/>
  <c r="S89"/>
  <c r="P89"/>
  <c r="U88"/>
  <c r="T88"/>
  <c r="S88"/>
  <c r="P88"/>
  <c r="U87"/>
  <c r="T87"/>
  <c r="S87"/>
  <c r="P87"/>
  <c r="U86"/>
  <c r="U95" s="1"/>
  <c r="T86"/>
  <c r="T95" s="1"/>
  <c r="S86"/>
  <c r="S95" s="1"/>
  <c r="P86"/>
  <c r="P95" s="1"/>
  <c r="R84"/>
  <c r="Q84"/>
  <c r="O84"/>
  <c r="N84"/>
  <c r="M84"/>
  <c r="U83"/>
  <c r="T83"/>
  <c r="V83" s="1"/>
  <c r="S83"/>
  <c r="P83"/>
  <c r="U82"/>
  <c r="T82"/>
  <c r="V82" s="1"/>
  <c r="S82"/>
  <c r="P82"/>
  <c r="U81"/>
  <c r="T81"/>
  <c r="V81" s="1"/>
  <c r="S81"/>
  <c r="P81"/>
  <c r="U80"/>
  <c r="T80"/>
  <c r="V80" s="1"/>
  <c r="S80"/>
  <c r="P80"/>
  <c r="U79"/>
  <c r="T79"/>
  <c r="V79" s="1"/>
  <c r="S79"/>
  <c r="P79"/>
  <c r="U78"/>
  <c r="T78"/>
  <c r="V78" s="1"/>
  <c r="S78"/>
  <c r="P78"/>
  <c r="U77"/>
  <c r="T77"/>
  <c r="V77" s="1"/>
  <c r="S77"/>
  <c r="P77"/>
  <c r="U76"/>
  <c r="T76"/>
  <c r="V76" s="1"/>
  <c r="S76"/>
  <c r="P76"/>
  <c r="U75"/>
  <c r="T75"/>
  <c r="V75" s="1"/>
  <c r="S75"/>
  <c r="P75"/>
  <c r="U74"/>
  <c r="U84" s="1"/>
  <c r="T74"/>
  <c r="V74" s="1"/>
  <c r="V84" s="1"/>
  <c r="S74"/>
  <c r="S84" s="1"/>
  <c r="P74"/>
  <c r="P84" s="1"/>
  <c r="R71"/>
  <c r="Q71"/>
  <c r="O71"/>
  <c r="N71"/>
  <c r="M71"/>
  <c r="U70"/>
  <c r="T70"/>
  <c r="S70"/>
  <c r="P70"/>
  <c r="U69"/>
  <c r="T69"/>
  <c r="S69"/>
  <c r="P69"/>
  <c r="U68"/>
  <c r="T68"/>
  <c r="S68"/>
  <c r="P68"/>
  <c r="U67"/>
  <c r="U71" s="1"/>
  <c r="T67"/>
  <c r="S67"/>
  <c r="S71" s="1"/>
  <c r="P67"/>
  <c r="P71" s="1"/>
  <c r="R65"/>
  <c r="Q65"/>
  <c r="O65"/>
  <c r="N65"/>
  <c r="M65"/>
  <c r="U64"/>
  <c r="T64"/>
  <c r="V64" s="1"/>
  <c r="S64"/>
  <c r="P64"/>
  <c r="U63"/>
  <c r="T63"/>
  <c r="V63" s="1"/>
  <c r="S63"/>
  <c r="P63"/>
  <c r="U62"/>
  <c r="U65" s="1"/>
  <c r="T62"/>
  <c r="T65" s="1"/>
  <c r="S62"/>
  <c r="S65" s="1"/>
  <c r="P62"/>
  <c r="P65" s="1"/>
  <c r="R60"/>
  <c r="Q60"/>
  <c r="O60"/>
  <c r="N60"/>
  <c r="M60"/>
  <c r="U59"/>
  <c r="T59"/>
  <c r="S59"/>
  <c r="P59"/>
  <c r="U58"/>
  <c r="T58"/>
  <c r="S58"/>
  <c r="P58"/>
  <c r="U57"/>
  <c r="U60" s="1"/>
  <c r="T57"/>
  <c r="T60" s="1"/>
  <c r="S57"/>
  <c r="S60" s="1"/>
  <c r="P57"/>
  <c r="P60" s="1"/>
  <c r="R55"/>
  <c r="Q55"/>
  <c r="O55"/>
  <c r="N55"/>
  <c r="M55"/>
  <c r="U54"/>
  <c r="T54"/>
  <c r="V54" s="1"/>
  <c r="S54"/>
  <c r="P54"/>
  <c r="U53"/>
  <c r="T53"/>
  <c r="V53" s="1"/>
  <c r="S53"/>
  <c r="P53"/>
  <c r="U52"/>
  <c r="U55" s="1"/>
  <c r="T52"/>
  <c r="T55" s="1"/>
  <c r="S52"/>
  <c r="S55" s="1"/>
  <c r="P52"/>
  <c r="P55" s="1"/>
  <c r="R50"/>
  <c r="Q50"/>
  <c r="O50"/>
  <c r="N50"/>
  <c r="M50"/>
  <c r="U49"/>
  <c r="T49"/>
  <c r="S49"/>
  <c r="P49"/>
  <c r="U48"/>
  <c r="T48"/>
  <c r="S48"/>
  <c r="P48"/>
  <c r="U47"/>
  <c r="T47"/>
  <c r="S47"/>
  <c r="P47"/>
  <c r="U46"/>
  <c r="T46"/>
  <c r="S46"/>
  <c r="P46"/>
  <c r="U45"/>
  <c r="U50" s="1"/>
  <c r="T45"/>
  <c r="T50" s="1"/>
  <c r="S45"/>
  <c r="S50" s="1"/>
  <c r="P45"/>
  <c r="P50" s="1"/>
  <c r="R43"/>
  <c r="Q43"/>
  <c r="O43"/>
  <c r="N43"/>
  <c r="M43"/>
  <c r="U42"/>
  <c r="T42"/>
  <c r="V42" s="1"/>
  <c r="S42"/>
  <c r="P42"/>
  <c r="U41"/>
  <c r="T41"/>
  <c r="V41" s="1"/>
  <c r="S41"/>
  <c r="P41"/>
  <c r="U40"/>
  <c r="T40"/>
  <c r="V40" s="1"/>
  <c r="S40"/>
  <c r="P40"/>
  <c r="U39"/>
  <c r="T39"/>
  <c r="V39" s="1"/>
  <c r="S39"/>
  <c r="P39"/>
  <c r="U38"/>
  <c r="T38"/>
  <c r="V38" s="1"/>
  <c r="S38"/>
  <c r="P38"/>
  <c r="U37"/>
  <c r="T37"/>
  <c r="V37" s="1"/>
  <c r="S37"/>
  <c r="P37"/>
  <c r="U36"/>
  <c r="T36"/>
  <c r="V36" s="1"/>
  <c r="S36"/>
  <c r="P36"/>
  <c r="U35"/>
  <c r="T35"/>
  <c r="V35" s="1"/>
  <c r="S35"/>
  <c r="P35"/>
  <c r="U34"/>
  <c r="U43" s="1"/>
  <c r="T34"/>
  <c r="T43" s="1"/>
  <c r="S34"/>
  <c r="S43" s="1"/>
  <c r="P34"/>
  <c r="P43" s="1"/>
  <c r="R32"/>
  <c r="Q32"/>
  <c r="Q72" s="1"/>
  <c r="O32"/>
  <c r="N32"/>
  <c r="N72" s="1"/>
  <c r="M32"/>
  <c r="U31"/>
  <c r="T31"/>
  <c r="S31"/>
  <c r="P31"/>
  <c r="U30"/>
  <c r="T30"/>
  <c r="S30"/>
  <c r="P30"/>
  <c r="U29"/>
  <c r="T29"/>
  <c r="S29"/>
  <c r="P29"/>
  <c r="U28"/>
  <c r="T28"/>
  <c r="S28"/>
  <c r="P28"/>
  <c r="U27"/>
  <c r="T27"/>
  <c r="S27"/>
  <c r="P27"/>
  <c r="U26"/>
  <c r="T26"/>
  <c r="S26"/>
  <c r="P26"/>
  <c r="U25"/>
  <c r="T25"/>
  <c r="S25"/>
  <c r="P25"/>
  <c r="U24"/>
  <c r="U32" s="1"/>
  <c r="U72" s="1"/>
  <c r="T24"/>
  <c r="T32" s="1"/>
  <c r="S24"/>
  <c r="S32" s="1"/>
  <c r="S72" s="1"/>
  <c r="P24"/>
  <c r="P32" s="1"/>
  <c r="R21"/>
  <c r="Q21"/>
  <c r="O21"/>
  <c r="N21"/>
  <c r="M21"/>
  <c r="U20"/>
  <c r="T20"/>
  <c r="V20" s="1"/>
  <c r="S20"/>
  <c r="P20"/>
  <c r="U19"/>
  <c r="T19"/>
  <c r="V19" s="1"/>
  <c r="S19"/>
  <c r="P19"/>
  <c r="U18"/>
  <c r="T18"/>
  <c r="V18" s="1"/>
  <c r="S18"/>
  <c r="P18"/>
  <c r="U17"/>
  <c r="T17"/>
  <c r="V17" s="1"/>
  <c r="S17"/>
  <c r="P17"/>
  <c r="U16"/>
  <c r="T16"/>
  <c r="V16" s="1"/>
  <c r="S16"/>
  <c r="P16"/>
  <c r="U15"/>
  <c r="T15"/>
  <c r="V15" s="1"/>
  <c r="S15"/>
  <c r="P15"/>
  <c r="U14"/>
  <c r="T14"/>
  <c r="V14" s="1"/>
  <c r="S14"/>
  <c r="P14"/>
  <c r="U13"/>
  <c r="T13"/>
  <c r="V13" s="1"/>
  <c r="S13"/>
  <c r="P13"/>
  <c r="U12"/>
  <c r="T12"/>
  <c r="V12" s="1"/>
  <c r="S12"/>
  <c r="P12"/>
  <c r="U11"/>
  <c r="T11"/>
  <c r="V11" s="1"/>
  <c r="S11"/>
  <c r="P11"/>
  <c r="U10"/>
  <c r="T10"/>
  <c r="V10" s="1"/>
  <c r="S10"/>
  <c r="P10"/>
  <c r="U9"/>
  <c r="T9"/>
  <c r="V9" s="1"/>
  <c r="S9"/>
  <c r="P9"/>
  <c r="U8"/>
  <c r="U21" s="1"/>
  <c r="T8"/>
  <c r="T21" s="1"/>
  <c r="S8"/>
  <c r="S21" s="1"/>
  <c r="P8"/>
  <c r="P21" s="1"/>
  <c r="J173"/>
  <c r="I173"/>
  <c r="K173" s="1"/>
  <c r="J172"/>
  <c r="I172"/>
  <c r="K172" s="1"/>
  <c r="J171"/>
  <c r="I171"/>
  <c r="K171" s="1"/>
  <c r="J170"/>
  <c r="I170"/>
  <c r="K170" s="1"/>
  <c r="K174" s="1"/>
  <c r="J167"/>
  <c r="I167"/>
  <c r="K167" s="1"/>
  <c r="J166"/>
  <c r="I166"/>
  <c r="K166" s="1"/>
  <c r="J165"/>
  <c r="I165"/>
  <c r="K165" s="1"/>
  <c r="J164"/>
  <c r="I164"/>
  <c r="K164" s="1"/>
  <c r="J163"/>
  <c r="I163"/>
  <c r="K163" s="1"/>
  <c r="J162"/>
  <c r="I162"/>
  <c r="K162" s="1"/>
  <c r="J161"/>
  <c r="I161"/>
  <c r="K161" s="1"/>
  <c r="K168" s="1"/>
  <c r="J158"/>
  <c r="I158"/>
  <c r="K158" s="1"/>
  <c r="J157"/>
  <c r="I157"/>
  <c r="K157" s="1"/>
  <c r="J156"/>
  <c r="I156"/>
  <c r="K156" s="1"/>
  <c r="J155"/>
  <c r="I155"/>
  <c r="K155" s="1"/>
  <c r="J154"/>
  <c r="I154"/>
  <c r="K154" s="1"/>
  <c r="J153"/>
  <c r="I153"/>
  <c r="K153" s="1"/>
  <c r="J152"/>
  <c r="I152"/>
  <c r="K152" s="1"/>
  <c r="J151"/>
  <c r="I151"/>
  <c r="K151" s="1"/>
  <c r="J150"/>
  <c r="I150"/>
  <c r="K150" s="1"/>
  <c r="J149"/>
  <c r="I149"/>
  <c r="K149" s="1"/>
  <c r="J148"/>
  <c r="I148"/>
  <c r="K148" s="1"/>
  <c r="J147"/>
  <c r="I147"/>
  <c r="K147" s="1"/>
  <c r="J146"/>
  <c r="I146"/>
  <c r="K146" s="1"/>
  <c r="J145"/>
  <c r="I145"/>
  <c r="K145" s="1"/>
  <c r="J144"/>
  <c r="I144"/>
  <c r="K144" s="1"/>
  <c r="K159" s="1"/>
  <c r="J141"/>
  <c r="I141"/>
  <c r="K141" s="1"/>
  <c r="J140"/>
  <c r="I140"/>
  <c r="K140" s="1"/>
  <c r="J139"/>
  <c r="I139"/>
  <c r="K139" s="1"/>
  <c r="J138"/>
  <c r="I138"/>
  <c r="K138" s="1"/>
  <c r="J137"/>
  <c r="I137"/>
  <c r="K137" s="1"/>
  <c r="J136"/>
  <c r="I136"/>
  <c r="K136" s="1"/>
  <c r="J135"/>
  <c r="I135"/>
  <c r="K135" s="1"/>
  <c r="J134"/>
  <c r="I134"/>
  <c r="K134" s="1"/>
  <c r="J133"/>
  <c r="I133"/>
  <c r="K133" s="1"/>
  <c r="J132"/>
  <c r="I132"/>
  <c r="K132" s="1"/>
  <c r="J131"/>
  <c r="I131"/>
  <c r="K131" s="1"/>
  <c r="J130"/>
  <c r="I130"/>
  <c r="K130" s="1"/>
  <c r="J129"/>
  <c r="I129"/>
  <c r="K129" s="1"/>
  <c r="K142" s="1"/>
  <c r="J126"/>
  <c r="I126"/>
  <c r="K126" s="1"/>
  <c r="J125"/>
  <c r="I125"/>
  <c r="K125" s="1"/>
  <c r="J124"/>
  <c r="I124"/>
  <c r="K124" s="1"/>
  <c r="J123"/>
  <c r="I123"/>
  <c r="K123" s="1"/>
  <c r="J122"/>
  <c r="I122"/>
  <c r="K122" s="1"/>
  <c r="K127" s="1"/>
  <c r="J119"/>
  <c r="I119"/>
  <c r="K119" s="1"/>
  <c r="J118"/>
  <c r="I118"/>
  <c r="K118" s="1"/>
  <c r="J117"/>
  <c r="I117"/>
  <c r="K117" s="1"/>
  <c r="J116"/>
  <c r="I116"/>
  <c r="K116" s="1"/>
  <c r="J115"/>
  <c r="I115"/>
  <c r="K115" s="1"/>
  <c r="J114"/>
  <c r="I114"/>
  <c r="K114" s="1"/>
  <c r="J113"/>
  <c r="I113"/>
  <c r="K113" s="1"/>
  <c r="J112"/>
  <c r="I112"/>
  <c r="K112" s="1"/>
  <c r="K120" s="1"/>
  <c r="J109"/>
  <c r="I109"/>
  <c r="J108"/>
  <c r="I108"/>
  <c r="K108" s="1"/>
  <c r="J107"/>
  <c r="I107"/>
  <c r="K107" s="1"/>
  <c r="J106"/>
  <c r="I106"/>
  <c r="J105"/>
  <c r="I105"/>
  <c r="K105" s="1"/>
  <c r="J104"/>
  <c r="I104"/>
  <c r="J103"/>
  <c r="I103"/>
  <c r="J102"/>
  <c r="I102"/>
  <c r="K102" s="1"/>
  <c r="J101"/>
  <c r="I101"/>
  <c r="K101" s="1"/>
  <c r="J100"/>
  <c r="I100"/>
  <c r="K100" s="1"/>
  <c r="J99"/>
  <c r="I99"/>
  <c r="K99" s="1"/>
  <c r="J98"/>
  <c r="J110" s="1"/>
  <c r="I98"/>
  <c r="J97"/>
  <c r="I97"/>
  <c r="K97" s="1"/>
  <c r="J94"/>
  <c r="I94"/>
  <c r="K94" s="1"/>
  <c r="J93"/>
  <c r="I93"/>
  <c r="K93" s="1"/>
  <c r="J92"/>
  <c r="I92"/>
  <c r="K92" s="1"/>
  <c r="J91"/>
  <c r="I91"/>
  <c r="K91" s="1"/>
  <c r="J90"/>
  <c r="I90"/>
  <c r="K90" s="1"/>
  <c r="J89"/>
  <c r="I89"/>
  <c r="K89" s="1"/>
  <c r="J88"/>
  <c r="I88"/>
  <c r="K88" s="1"/>
  <c r="J87"/>
  <c r="I87"/>
  <c r="K87" s="1"/>
  <c r="J86"/>
  <c r="I86"/>
  <c r="K86" s="1"/>
  <c r="K95" s="1"/>
  <c r="J83"/>
  <c r="I83"/>
  <c r="K83" s="1"/>
  <c r="J82"/>
  <c r="I82"/>
  <c r="K82" s="1"/>
  <c r="J81"/>
  <c r="I81"/>
  <c r="K81" s="1"/>
  <c r="J80"/>
  <c r="I80"/>
  <c r="K80" s="1"/>
  <c r="J79"/>
  <c r="I79"/>
  <c r="K79" s="1"/>
  <c r="J78"/>
  <c r="I78"/>
  <c r="K78" s="1"/>
  <c r="J77"/>
  <c r="I77"/>
  <c r="K77" s="1"/>
  <c r="J76"/>
  <c r="I76"/>
  <c r="K76" s="1"/>
  <c r="J75"/>
  <c r="I75"/>
  <c r="K75" s="1"/>
  <c r="J74"/>
  <c r="I74"/>
  <c r="K74" s="1"/>
  <c r="K84" s="1"/>
  <c r="J70"/>
  <c r="I70"/>
  <c r="K70" s="1"/>
  <c r="J69"/>
  <c r="I69"/>
  <c r="K69" s="1"/>
  <c r="J68"/>
  <c r="I68"/>
  <c r="K68" s="1"/>
  <c r="J67"/>
  <c r="I67"/>
  <c r="K67" s="1"/>
  <c r="K71" s="1"/>
  <c r="J64"/>
  <c r="I64"/>
  <c r="K64" s="1"/>
  <c r="J63"/>
  <c r="I63"/>
  <c r="K63" s="1"/>
  <c r="J62"/>
  <c r="J65" s="1"/>
  <c r="I62"/>
  <c r="J59"/>
  <c r="I59"/>
  <c r="J58"/>
  <c r="I58"/>
  <c r="J57"/>
  <c r="J60" s="1"/>
  <c r="I57"/>
  <c r="J54"/>
  <c r="I54"/>
  <c r="J53"/>
  <c r="I53"/>
  <c r="J52"/>
  <c r="I52"/>
  <c r="J49"/>
  <c r="I49"/>
  <c r="J48"/>
  <c r="I48"/>
  <c r="J47"/>
  <c r="I47"/>
  <c r="J46"/>
  <c r="I46"/>
  <c r="J45"/>
  <c r="J50" s="1"/>
  <c r="I45"/>
  <c r="J42"/>
  <c r="I42"/>
  <c r="J41"/>
  <c r="I41"/>
  <c r="J40"/>
  <c r="I40"/>
  <c r="J39"/>
  <c r="I39"/>
  <c r="J38"/>
  <c r="I38"/>
  <c r="J37"/>
  <c r="I37"/>
  <c r="J36"/>
  <c r="I36"/>
  <c r="J35"/>
  <c r="I35"/>
  <c r="J34"/>
  <c r="J43" s="1"/>
  <c r="I34"/>
  <c r="J31"/>
  <c r="I31"/>
  <c r="J30"/>
  <c r="I30"/>
  <c r="J29"/>
  <c r="I29"/>
  <c r="J28"/>
  <c r="I28"/>
  <c r="J27"/>
  <c r="I27"/>
  <c r="J26"/>
  <c r="I26"/>
  <c r="J25"/>
  <c r="I25"/>
  <c r="J24"/>
  <c r="I24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H173"/>
  <c r="H172"/>
  <c r="H171"/>
  <c r="H170"/>
  <c r="H174" s="1"/>
  <c r="H167"/>
  <c r="H166"/>
  <c r="H165"/>
  <c r="H164"/>
  <c r="H163"/>
  <c r="H162"/>
  <c r="H161"/>
  <c r="H158"/>
  <c r="H157"/>
  <c r="H156"/>
  <c r="H155"/>
  <c r="H154"/>
  <c r="H153"/>
  <c r="H152"/>
  <c r="H151"/>
  <c r="H150"/>
  <c r="H149"/>
  <c r="H148"/>
  <c r="H147"/>
  <c r="H146"/>
  <c r="H145"/>
  <c r="H144"/>
  <c r="H159" s="1"/>
  <c r="H141"/>
  <c r="H140"/>
  <c r="H139"/>
  <c r="H138"/>
  <c r="H137"/>
  <c r="H136"/>
  <c r="H135"/>
  <c r="H134"/>
  <c r="H133"/>
  <c r="H132"/>
  <c r="H131"/>
  <c r="H130"/>
  <c r="H129"/>
  <c r="H126"/>
  <c r="H125"/>
  <c r="H124"/>
  <c r="H123"/>
  <c r="H122"/>
  <c r="H127" s="1"/>
  <c r="H119"/>
  <c r="H118"/>
  <c r="H117"/>
  <c r="H116"/>
  <c r="H115"/>
  <c r="H114"/>
  <c r="H113"/>
  <c r="H112"/>
  <c r="H120" s="1"/>
  <c r="H109"/>
  <c r="H108"/>
  <c r="H107"/>
  <c r="H106"/>
  <c r="H105"/>
  <c r="H104"/>
  <c r="H103"/>
  <c r="H102"/>
  <c r="H101"/>
  <c r="H100"/>
  <c r="H99"/>
  <c r="H98"/>
  <c r="H97"/>
  <c r="H94"/>
  <c r="H93"/>
  <c r="H92"/>
  <c r="H91"/>
  <c r="H90"/>
  <c r="H89"/>
  <c r="H88"/>
  <c r="H87"/>
  <c r="H86"/>
  <c r="H95" s="1"/>
  <c r="H83"/>
  <c r="H82"/>
  <c r="H81"/>
  <c r="H80"/>
  <c r="H79"/>
  <c r="H78"/>
  <c r="H77"/>
  <c r="H76"/>
  <c r="H75"/>
  <c r="H74"/>
  <c r="H70"/>
  <c r="H69"/>
  <c r="H68"/>
  <c r="H67"/>
  <c r="H64"/>
  <c r="H63"/>
  <c r="H62"/>
  <c r="H59"/>
  <c r="H58"/>
  <c r="H57"/>
  <c r="H60" s="1"/>
  <c r="H54"/>
  <c r="H53"/>
  <c r="H52"/>
  <c r="H49"/>
  <c r="H48"/>
  <c r="H47"/>
  <c r="H46"/>
  <c r="H45"/>
  <c r="H42"/>
  <c r="H41"/>
  <c r="H40"/>
  <c r="H39"/>
  <c r="H38"/>
  <c r="H37"/>
  <c r="H36"/>
  <c r="H35"/>
  <c r="H34"/>
  <c r="H31"/>
  <c r="H30"/>
  <c r="H29"/>
  <c r="H28"/>
  <c r="H32" s="1"/>
  <c r="H27"/>
  <c r="H26"/>
  <c r="H25"/>
  <c r="H24"/>
  <c r="H20"/>
  <c r="H19"/>
  <c r="H18"/>
  <c r="H17"/>
  <c r="H16"/>
  <c r="H15"/>
  <c r="H14"/>
  <c r="H13"/>
  <c r="H12"/>
  <c r="H11"/>
  <c r="H10"/>
  <c r="H9"/>
  <c r="H8"/>
  <c r="E173"/>
  <c r="E172"/>
  <c r="E171"/>
  <c r="E170"/>
  <c r="E174" s="1"/>
  <c r="E167"/>
  <c r="E166"/>
  <c r="E165"/>
  <c r="E164"/>
  <c r="E163"/>
  <c r="E162"/>
  <c r="E168" s="1"/>
  <c r="E161"/>
  <c r="E158"/>
  <c r="E157"/>
  <c r="E156"/>
  <c r="E155"/>
  <c r="E154"/>
  <c r="E153"/>
  <c r="E152"/>
  <c r="E151"/>
  <c r="E150"/>
  <c r="E149"/>
  <c r="E148"/>
  <c r="E147"/>
  <c r="E146"/>
  <c r="E145"/>
  <c r="E144"/>
  <c r="E141"/>
  <c r="E140"/>
  <c r="E139"/>
  <c r="E138"/>
  <c r="E137"/>
  <c r="E136"/>
  <c r="E135"/>
  <c r="E134"/>
  <c r="E133"/>
  <c r="E132"/>
  <c r="E131"/>
  <c r="E130"/>
  <c r="E142" s="1"/>
  <c r="E129"/>
  <c r="E126"/>
  <c r="E125"/>
  <c r="E124"/>
  <c r="E123"/>
  <c r="E122"/>
  <c r="E127" s="1"/>
  <c r="E119"/>
  <c r="E118"/>
  <c r="E117"/>
  <c r="E116"/>
  <c r="E115"/>
  <c r="E114"/>
  <c r="E113"/>
  <c r="E112"/>
  <c r="E109"/>
  <c r="E108"/>
  <c r="E107"/>
  <c r="E106"/>
  <c r="E105"/>
  <c r="E104"/>
  <c r="E103"/>
  <c r="E102"/>
  <c r="E101"/>
  <c r="E100"/>
  <c r="E99"/>
  <c r="E98"/>
  <c r="E110" s="1"/>
  <c r="E97"/>
  <c r="E94"/>
  <c r="E93"/>
  <c r="E92"/>
  <c r="E91"/>
  <c r="E90"/>
  <c r="E89"/>
  <c r="E88"/>
  <c r="E87"/>
  <c r="E86"/>
  <c r="E95" s="1"/>
  <c r="E83"/>
  <c r="E82"/>
  <c r="E81"/>
  <c r="E80"/>
  <c r="E79"/>
  <c r="E78"/>
  <c r="E77"/>
  <c r="E76"/>
  <c r="E75"/>
  <c r="E74"/>
  <c r="E84" s="1"/>
  <c r="E70"/>
  <c r="E69"/>
  <c r="E68"/>
  <c r="E67"/>
  <c r="E71" s="1"/>
  <c r="E64"/>
  <c r="E63"/>
  <c r="E65" s="1"/>
  <c r="E62"/>
  <c r="E59"/>
  <c r="E58"/>
  <c r="E57"/>
  <c r="E54"/>
  <c r="E53"/>
  <c r="E55" s="1"/>
  <c r="E52"/>
  <c r="E49"/>
  <c r="E48"/>
  <c r="E47"/>
  <c r="E46"/>
  <c r="E45"/>
  <c r="E50" s="1"/>
  <c r="E42"/>
  <c r="E41"/>
  <c r="E40"/>
  <c r="E39"/>
  <c r="E38"/>
  <c r="E37"/>
  <c r="E36"/>
  <c r="E35"/>
  <c r="E43" s="1"/>
  <c r="E34"/>
  <c r="E31"/>
  <c r="E30"/>
  <c r="E29"/>
  <c r="E28"/>
  <c r="E27"/>
  <c r="E26"/>
  <c r="E25"/>
  <c r="E32" s="1"/>
  <c r="E24"/>
  <c r="E20"/>
  <c r="E19"/>
  <c r="E18"/>
  <c r="E17"/>
  <c r="E16"/>
  <c r="E15"/>
  <c r="E14"/>
  <c r="E13"/>
  <c r="E12"/>
  <c r="E11"/>
  <c r="E10"/>
  <c r="E9"/>
  <c r="E21"/>
  <c r="J174"/>
  <c r="I174"/>
  <c r="G174"/>
  <c r="F174"/>
  <c r="D174"/>
  <c r="C174"/>
  <c r="B174"/>
  <c r="J168"/>
  <c r="H168"/>
  <c r="G168"/>
  <c r="F168"/>
  <c r="D168"/>
  <c r="C168"/>
  <c r="B168"/>
  <c r="J159"/>
  <c r="I159"/>
  <c r="G159"/>
  <c r="F159"/>
  <c r="E159"/>
  <c r="D159"/>
  <c r="C159"/>
  <c r="B159"/>
  <c r="J142"/>
  <c r="H142"/>
  <c r="G142"/>
  <c r="F142"/>
  <c r="D142"/>
  <c r="C142"/>
  <c r="B142"/>
  <c r="J127"/>
  <c r="I127"/>
  <c r="G127"/>
  <c r="F127"/>
  <c r="D127"/>
  <c r="C127"/>
  <c r="B127"/>
  <c r="J120"/>
  <c r="G120"/>
  <c r="F120"/>
  <c r="E120"/>
  <c r="D120"/>
  <c r="C120"/>
  <c r="B120"/>
  <c r="H110"/>
  <c r="G110"/>
  <c r="F110"/>
  <c r="D110"/>
  <c r="C110"/>
  <c r="B110"/>
  <c r="J95"/>
  <c r="I95"/>
  <c r="G95"/>
  <c r="F95"/>
  <c r="D95"/>
  <c r="C95"/>
  <c r="B95"/>
  <c r="J84"/>
  <c r="H84"/>
  <c r="G84"/>
  <c r="F84"/>
  <c r="D84"/>
  <c r="C84"/>
  <c r="B84"/>
  <c r="J71"/>
  <c r="H71"/>
  <c r="G71"/>
  <c r="F71"/>
  <c r="D71"/>
  <c r="C71"/>
  <c r="B71"/>
  <c r="H65"/>
  <c r="G65"/>
  <c r="F65"/>
  <c r="D65"/>
  <c r="C65"/>
  <c r="B65"/>
  <c r="I60"/>
  <c r="G60"/>
  <c r="F60"/>
  <c r="E60"/>
  <c r="D60"/>
  <c r="C60"/>
  <c r="B60"/>
  <c r="J55"/>
  <c r="I55"/>
  <c r="H55"/>
  <c r="G55"/>
  <c r="F55"/>
  <c r="D55"/>
  <c r="C55"/>
  <c r="B55"/>
  <c r="I50"/>
  <c r="H50"/>
  <c r="G50"/>
  <c r="F50"/>
  <c r="D50"/>
  <c r="C50"/>
  <c r="B50"/>
  <c r="I43"/>
  <c r="G43"/>
  <c r="F43"/>
  <c r="D43"/>
  <c r="C43"/>
  <c r="B43"/>
  <c r="C32"/>
  <c r="D32"/>
  <c r="D72" s="1"/>
  <c r="F32"/>
  <c r="G32"/>
  <c r="I32"/>
  <c r="J32"/>
  <c r="B32"/>
  <c r="C21"/>
  <c r="D21"/>
  <c r="F21"/>
  <c r="G21"/>
  <c r="I21"/>
  <c r="B21"/>
  <c r="V242" l="1"/>
  <c r="V235"/>
  <c r="V240"/>
  <c r="V239"/>
  <c r="V231"/>
  <c r="V229"/>
  <c r="V227"/>
  <c r="V226"/>
  <c r="V207"/>
  <c r="V191"/>
  <c r="K202"/>
  <c r="K193"/>
  <c r="K192"/>
  <c r="K109"/>
  <c r="K106"/>
  <c r="K104"/>
  <c r="K103"/>
  <c r="K98"/>
  <c r="H21"/>
  <c r="K8"/>
  <c r="E72"/>
  <c r="F72"/>
  <c r="F175" s="1"/>
  <c r="J21"/>
  <c r="E217"/>
  <c r="K189"/>
  <c r="K188"/>
  <c r="K197"/>
  <c r="K196"/>
  <c r="K214"/>
  <c r="K213"/>
  <c r="K206"/>
  <c r="K205"/>
  <c r="V212"/>
  <c r="V211"/>
  <c r="V204"/>
  <c r="V203"/>
  <c r="V196"/>
  <c r="V195"/>
  <c r="V188"/>
  <c r="V187"/>
  <c r="V237"/>
  <c r="K237"/>
  <c r="K233"/>
  <c r="I243"/>
  <c r="D175"/>
  <c r="G72"/>
  <c r="C72"/>
  <c r="I71"/>
  <c r="I84"/>
  <c r="I110"/>
  <c r="I120"/>
  <c r="I142"/>
  <c r="I168"/>
  <c r="H43"/>
  <c r="K9"/>
  <c r="K10"/>
  <c r="K11"/>
  <c r="K12"/>
  <c r="K13"/>
  <c r="K14"/>
  <c r="K15"/>
  <c r="K16"/>
  <c r="K17"/>
  <c r="K18"/>
  <c r="K19"/>
  <c r="K20"/>
  <c r="K24"/>
  <c r="K25"/>
  <c r="K26"/>
  <c r="K27"/>
  <c r="K28"/>
  <c r="K29"/>
  <c r="K30"/>
  <c r="K31"/>
  <c r="K34"/>
  <c r="K35"/>
  <c r="K36"/>
  <c r="K37"/>
  <c r="K38"/>
  <c r="K39"/>
  <c r="K40"/>
  <c r="K41"/>
  <c r="K42"/>
  <c r="K45"/>
  <c r="K46"/>
  <c r="K47"/>
  <c r="K48"/>
  <c r="K49"/>
  <c r="K52"/>
  <c r="K53"/>
  <c r="K54"/>
  <c r="K57"/>
  <c r="K58"/>
  <c r="K59"/>
  <c r="I65"/>
  <c r="I72" s="1"/>
  <c r="I175" s="1"/>
  <c r="K62"/>
  <c r="V25"/>
  <c r="V26"/>
  <c r="V27"/>
  <c r="V28"/>
  <c r="V29"/>
  <c r="V30"/>
  <c r="V31"/>
  <c r="M72"/>
  <c r="O72"/>
  <c r="O175" s="1"/>
  <c r="R72"/>
  <c r="R175" s="1"/>
  <c r="V46"/>
  <c r="V47"/>
  <c r="V48"/>
  <c r="V49"/>
  <c r="V58"/>
  <c r="V59"/>
  <c r="V67"/>
  <c r="V68"/>
  <c r="V69"/>
  <c r="V70"/>
  <c r="V87"/>
  <c r="V88"/>
  <c r="V89"/>
  <c r="V90"/>
  <c r="V91"/>
  <c r="V92"/>
  <c r="V93"/>
  <c r="V94"/>
  <c r="V112"/>
  <c r="V113"/>
  <c r="V114"/>
  <c r="V115"/>
  <c r="V116"/>
  <c r="V117"/>
  <c r="V118"/>
  <c r="V119"/>
  <c r="V130"/>
  <c r="V131"/>
  <c r="V132"/>
  <c r="V133"/>
  <c r="V134"/>
  <c r="V135"/>
  <c r="V136"/>
  <c r="V137"/>
  <c r="V138"/>
  <c r="V139"/>
  <c r="V140"/>
  <c r="V141"/>
  <c r="V162"/>
  <c r="V163"/>
  <c r="V164"/>
  <c r="V165"/>
  <c r="V166"/>
  <c r="V167"/>
  <c r="S174"/>
  <c r="S175" s="1"/>
  <c r="U174"/>
  <c r="K183"/>
  <c r="K186"/>
  <c r="K198"/>
  <c r="K194"/>
  <c r="K190"/>
  <c r="K211"/>
  <c r="K207"/>
  <c r="K203"/>
  <c r="K215"/>
  <c r="V183"/>
  <c r="V213"/>
  <c r="V209"/>
  <c r="V205"/>
  <c r="V201"/>
  <c r="V197"/>
  <c r="V193"/>
  <c r="V189"/>
  <c r="V185"/>
  <c r="I217"/>
  <c r="T217"/>
  <c r="K230"/>
  <c r="K228"/>
  <c r="K226"/>
  <c r="K236"/>
  <c r="K234"/>
  <c r="V233"/>
  <c r="K232"/>
  <c r="K242"/>
  <c r="K240"/>
  <c r="K238"/>
  <c r="M175"/>
  <c r="B72"/>
  <c r="B175" s="1"/>
  <c r="G175"/>
  <c r="C175"/>
  <c r="U175"/>
  <c r="N175"/>
  <c r="Q175"/>
  <c r="P72"/>
  <c r="P175" s="1"/>
  <c r="V24"/>
  <c r="V34"/>
  <c r="V43" s="1"/>
  <c r="V52"/>
  <c r="V55" s="1"/>
  <c r="V62"/>
  <c r="V65" s="1"/>
  <c r="T71"/>
  <c r="T72" s="1"/>
  <c r="T84"/>
  <c r="V97"/>
  <c r="V110" s="1"/>
  <c r="T120"/>
  <c r="V129"/>
  <c r="V161"/>
  <c r="V168" s="1"/>
  <c r="T174"/>
  <c r="V8"/>
  <c r="V21" s="1"/>
  <c r="V45"/>
  <c r="V57"/>
  <c r="V60" s="1"/>
  <c r="V86"/>
  <c r="V122"/>
  <c r="V127" s="1"/>
  <c r="V144"/>
  <c r="V159" s="1"/>
  <c r="K65"/>
  <c r="J72"/>
  <c r="J175" s="1"/>
  <c r="H72"/>
  <c r="H175" s="1"/>
  <c r="E175"/>
  <c r="K110" l="1"/>
  <c r="K243"/>
  <c r="V95"/>
  <c r="V50"/>
  <c r="V142"/>
  <c r="V32"/>
  <c r="K217"/>
  <c r="V120"/>
  <c r="V71"/>
  <c r="V72" s="1"/>
  <c r="K55"/>
  <c r="K43"/>
  <c r="K32"/>
  <c r="K21"/>
  <c r="T175"/>
  <c r="V217"/>
  <c r="K60"/>
  <c r="K50"/>
  <c r="V175" l="1"/>
  <c r="K72"/>
  <c r="K175" s="1"/>
</calcChain>
</file>

<file path=xl/sharedStrings.xml><?xml version="1.0" encoding="utf-8"?>
<sst xmlns="http://schemas.openxmlformats.org/spreadsheetml/2006/main" count="3158" uniqueCount="1020">
  <si>
    <t xml:space="preserve">KVK Name: </t>
  </si>
  <si>
    <t>PC</t>
  </si>
  <si>
    <t>SMS-1</t>
  </si>
  <si>
    <t>SMS-2</t>
  </si>
  <si>
    <t>SMS-3</t>
  </si>
  <si>
    <t>SMS-4</t>
  </si>
  <si>
    <t>SMS-5</t>
  </si>
  <si>
    <t>SMS-6</t>
  </si>
  <si>
    <t>Admin-1</t>
  </si>
  <si>
    <t>Admin-2</t>
  </si>
  <si>
    <t>Aux-1</t>
  </si>
  <si>
    <t>Supp-1</t>
  </si>
  <si>
    <t>Supp-2</t>
  </si>
  <si>
    <t>Prg-Asstt-1</t>
  </si>
  <si>
    <t>Prg-Asstt-2</t>
  </si>
  <si>
    <t>Prg-Asstt-3</t>
  </si>
  <si>
    <t>Name</t>
  </si>
  <si>
    <t>Subject</t>
  </si>
  <si>
    <t>Horticulture</t>
  </si>
  <si>
    <t>Plant Protection</t>
  </si>
  <si>
    <t>Soil Science</t>
  </si>
  <si>
    <t>Animal Science</t>
  </si>
  <si>
    <t>Agril. Engineering</t>
  </si>
  <si>
    <t>Fisheries</t>
  </si>
  <si>
    <t>Agro forestry</t>
  </si>
  <si>
    <t>Agronomy</t>
  </si>
  <si>
    <t>Home Science</t>
  </si>
  <si>
    <t xml:space="preserve"> </t>
  </si>
  <si>
    <t>Grand Total</t>
  </si>
  <si>
    <t>Discipliine</t>
  </si>
  <si>
    <t>Date of Joining</t>
  </si>
  <si>
    <t>Age</t>
  </si>
  <si>
    <t>Mobile No.</t>
  </si>
  <si>
    <t>Email id</t>
  </si>
  <si>
    <t>Sactioned Post</t>
  </si>
  <si>
    <t>S.No.</t>
  </si>
  <si>
    <t>Thematic area</t>
  </si>
  <si>
    <t>No. of courses</t>
  </si>
  <si>
    <t>Participants</t>
  </si>
  <si>
    <t>Others</t>
  </si>
  <si>
    <t>SC/ST</t>
  </si>
  <si>
    <t>Male</t>
  </si>
  <si>
    <t>Female</t>
  </si>
  <si>
    <t>Total</t>
  </si>
  <si>
    <t>ON CAMPUS</t>
  </si>
  <si>
    <t>OFF CAMPUS</t>
  </si>
  <si>
    <t>I Crop Production</t>
  </si>
  <si>
    <t>Weed Management</t>
  </si>
  <si>
    <t>Resource Conservation Technologies</t>
  </si>
  <si>
    <t>Cropping Systems</t>
  </si>
  <si>
    <t>Crop Diversification</t>
  </si>
  <si>
    <t>Integrated Farming</t>
  </si>
  <si>
    <t>Micro Irrigation/irrigation</t>
  </si>
  <si>
    <t>Seed production</t>
  </si>
  <si>
    <t xml:space="preserve">Nursery management </t>
  </si>
  <si>
    <t xml:space="preserve">Integrated Crop Management </t>
  </si>
  <si>
    <t>Soil &amp; water conservatioin</t>
  </si>
  <si>
    <t>Integrated nutrient management</t>
  </si>
  <si>
    <t>Production of organic inputs</t>
  </si>
  <si>
    <t>II Horticulture</t>
  </si>
  <si>
    <t>a) Vegetable Crops</t>
  </si>
  <si>
    <t>Production of low value and high valume crops</t>
  </si>
  <si>
    <t>Off-season vegetables</t>
  </si>
  <si>
    <t>Nursery raising</t>
  </si>
  <si>
    <t>Exotic vegetables</t>
  </si>
  <si>
    <t>Export potential vegetables</t>
  </si>
  <si>
    <t xml:space="preserve">Grading and standardization </t>
  </si>
  <si>
    <t>Protective cultivation</t>
  </si>
  <si>
    <t>Total (a)</t>
  </si>
  <si>
    <t>b) Fruits</t>
  </si>
  <si>
    <t>Training and Pruning</t>
  </si>
  <si>
    <t>Layout and Management of Orchards</t>
  </si>
  <si>
    <t>Cultivation of Fruit</t>
  </si>
  <si>
    <t>Management of young plants/orchards</t>
  </si>
  <si>
    <t>Rejuvenation of old orchards</t>
  </si>
  <si>
    <t>Export potential fruits</t>
  </si>
  <si>
    <t>Micro irrigation systems of orchards</t>
  </si>
  <si>
    <t>Plant propagation techniques</t>
  </si>
  <si>
    <t>Total (b)</t>
  </si>
  <si>
    <t>c) Ornamental Plants</t>
  </si>
  <si>
    <t>Nursery Management</t>
  </si>
  <si>
    <t>Management of potted plants</t>
  </si>
  <si>
    <t>Export potential of ornamental plants</t>
  </si>
  <si>
    <t xml:space="preserve">Propagation techniques of Ornamental Plants </t>
  </si>
  <si>
    <t>Total ( c)</t>
  </si>
  <si>
    <t>d) Plantation crops</t>
  </si>
  <si>
    <t>Production and Management technology</t>
  </si>
  <si>
    <t>Processing and value addition</t>
  </si>
  <si>
    <t>Total (d)</t>
  </si>
  <si>
    <t>e) Tuber crops</t>
  </si>
  <si>
    <t>Total (e)</t>
  </si>
  <si>
    <t>f) Spices</t>
  </si>
  <si>
    <t>Total (f)</t>
  </si>
  <si>
    <t>g) Medicinal and Aromatic Plants</t>
  </si>
  <si>
    <t>Nursery management</t>
  </si>
  <si>
    <t>Production and management technology</t>
  </si>
  <si>
    <t>Post harvest technology and value addition</t>
  </si>
  <si>
    <t>Total (g)</t>
  </si>
  <si>
    <t>GT  (a-g)</t>
  </si>
  <si>
    <t>Soil fertility management</t>
  </si>
  <si>
    <t>Integrated water management</t>
  </si>
  <si>
    <t>Integrated Nutrient Management</t>
  </si>
  <si>
    <t>Production and use of organic inputs</t>
  </si>
  <si>
    <t>Management of Problematic soils</t>
  </si>
  <si>
    <t>Micro nutrient deficiency in crops</t>
  </si>
  <si>
    <t>Nutrient Use Efficiency</t>
  </si>
  <si>
    <t>Balance use of fertilizers</t>
  </si>
  <si>
    <t>Soil and Water Testing</t>
  </si>
  <si>
    <t>Dairy Management</t>
  </si>
  <si>
    <t>Poultry Management</t>
  </si>
  <si>
    <t xml:space="preserve">Piggery Management </t>
  </si>
  <si>
    <t xml:space="preserve">Rabbit Management </t>
  </si>
  <si>
    <t>Animal Nutrition Management</t>
  </si>
  <si>
    <t xml:space="preserve">Disease Management </t>
  </si>
  <si>
    <t>Feed &amp; fodder technology</t>
  </si>
  <si>
    <t>Production of quality animal products</t>
  </si>
  <si>
    <t>V Home Science/Women empowerment</t>
  </si>
  <si>
    <t>Household food security by kitchen gardening and nutrition gardening</t>
  </si>
  <si>
    <t>Design and development of low/minimum cost diet</t>
  </si>
  <si>
    <t>Designing and development for high nutrient efficiency diet</t>
  </si>
  <si>
    <t xml:space="preserve">Minimization of nutrient loss in processing </t>
  </si>
  <si>
    <t>Processing and cooking</t>
  </si>
  <si>
    <t>Gender mainstreaming through SHGs</t>
  </si>
  <si>
    <t>Storage loss minimization techniques</t>
  </si>
  <si>
    <t>Value addition</t>
  </si>
  <si>
    <t>Women empowerment</t>
  </si>
  <si>
    <t xml:space="preserve">Location specific drudgery reduction technologies </t>
  </si>
  <si>
    <t xml:space="preserve">Rural Crafts </t>
  </si>
  <si>
    <t xml:space="preserve">Women and child care </t>
  </si>
  <si>
    <t>VI Agril. Engineering</t>
  </si>
  <si>
    <t>Farm Machinary and its maintenance</t>
  </si>
  <si>
    <t>Installation and maintenance of micro irrigation systems</t>
  </si>
  <si>
    <t>Use of Plastics in farming practices</t>
  </si>
  <si>
    <t>Production of small tools and implements</t>
  </si>
  <si>
    <t>Repair and maintenance of farm machinery and implements</t>
  </si>
  <si>
    <t>Small scale processing and value addition</t>
  </si>
  <si>
    <t>Post Harvest Technology</t>
  </si>
  <si>
    <t>VII Plant Protection</t>
  </si>
  <si>
    <t xml:space="preserve">Integrated Pest Management </t>
  </si>
  <si>
    <t xml:space="preserve">Integrated Disease Management </t>
  </si>
  <si>
    <t xml:space="preserve">Bio-control of pests and diseases </t>
  </si>
  <si>
    <t>Production of  bio control agents and bio pesticides</t>
  </si>
  <si>
    <t>VIII Fisheries</t>
  </si>
  <si>
    <t>Integrated fish farming</t>
  </si>
  <si>
    <t>Carp breeding and hatchery management</t>
  </si>
  <si>
    <t>Carp fry and fingerling rearing</t>
  </si>
  <si>
    <t>Composite fish culture</t>
  </si>
  <si>
    <t>Hatchery management and culture of freshwater prawn</t>
  </si>
  <si>
    <t>Breeding and culture of ornamental fishes</t>
  </si>
  <si>
    <t>Portable plastic carp hatchery</t>
  </si>
  <si>
    <t>Pen culture of fish and prawn</t>
  </si>
  <si>
    <t>Shrimp farming</t>
  </si>
  <si>
    <t>Edible oyster farming</t>
  </si>
  <si>
    <t>Pearl culture</t>
  </si>
  <si>
    <t>Fish processing and value addition</t>
  </si>
  <si>
    <t>IX Production of Inputs at site</t>
  </si>
  <si>
    <t>Seed Production</t>
  </si>
  <si>
    <t>Planting material production</t>
  </si>
  <si>
    <t>Bio-agents production</t>
  </si>
  <si>
    <t>Bio-pesticides production</t>
  </si>
  <si>
    <t>Bio-fertilizer production</t>
  </si>
  <si>
    <t>Vermi-compost production</t>
  </si>
  <si>
    <t>Organic manures production</t>
  </si>
  <si>
    <t>Production of fry and fingerlings</t>
  </si>
  <si>
    <t>Production of Bee-colonies and wax sheets</t>
  </si>
  <si>
    <t>Small tools and implements</t>
  </si>
  <si>
    <t>Production of livestock feed and fodder</t>
  </si>
  <si>
    <t>Production of Fish feed</t>
  </si>
  <si>
    <t>Mushroom Production</t>
  </si>
  <si>
    <t>Apiculture</t>
  </si>
  <si>
    <t>X Capacity Building and Group Dynamics</t>
  </si>
  <si>
    <t>Leadership development</t>
  </si>
  <si>
    <t xml:space="preserve">Group dynamics </t>
  </si>
  <si>
    <t>Formation and Management of SHGs</t>
  </si>
  <si>
    <t>Mobilization of social capital</t>
  </si>
  <si>
    <t>Entrepreneurial development of farmers/youths</t>
  </si>
  <si>
    <t xml:space="preserve">WTO and IPR issues </t>
  </si>
  <si>
    <t>XI Agro-forestry</t>
  </si>
  <si>
    <t xml:space="preserve">Production technologies </t>
  </si>
  <si>
    <t xml:space="preserve">Integrated Farming Systems </t>
  </si>
  <si>
    <t>GRAND TOTAL</t>
  </si>
  <si>
    <t>III Soil Health and Fertility Mangmt.</t>
  </si>
  <si>
    <t>IV Livestock Production and Mangmt.</t>
  </si>
  <si>
    <r>
      <t xml:space="preserve">Category </t>
    </r>
    <r>
      <rPr>
        <b/>
        <sz val="8"/>
        <color theme="1"/>
        <rFont val="Calibri"/>
        <family val="2"/>
        <scheme val="minor"/>
      </rPr>
      <t>(Gen/OBC/SC/ST)</t>
    </r>
  </si>
  <si>
    <t>A. FARMERS AND FARM WOMEN</t>
  </si>
  <si>
    <t>B. RURAL YOUTHS</t>
  </si>
  <si>
    <t xml:space="preserve">No. of </t>
  </si>
  <si>
    <t>Nursery Management of Horticulture crops</t>
  </si>
  <si>
    <t>Training and pruning of orchards</t>
  </si>
  <si>
    <t>Protected cultivation of vegetable crops</t>
  </si>
  <si>
    <t>Commercial fruit production</t>
  </si>
  <si>
    <t>Integrated farming</t>
  </si>
  <si>
    <t xml:space="preserve">Seed production </t>
  </si>
  <si>
    <t xml:space="preserve">Planting material production </t>
  </si>
  <si>
    <t>Vermi-culture</t>
  </si>
  <si>
    <t>Bee-keeping</t>
  </si>
  <si>
    <t>Sericulture</t>
  </si>
  <si>
    <t xml:space="preserve">Small scale processing </t>
  </si>
  <si>
    <t>Tailoring and Stitching</t>
  </si>
  <si>
    <t>Rural Crafts</t>
  </si>
  <si>
    <t>Dairying</t>
  </si>
  <si>
    <t>Sheep and goat rearing</t>
  </si>
  <si>
    <t>Quail farming</t>
  </si>
  <si>
    <t>Piggery</t>
  </si>
  <si>
    <t>Rabbit farming</t>
  </si>
  <si>
    <t>Poultry production</t>
  </si>
  <si>
    <t>Ornamental fisheries</t>
  </si>
  <si>
    <t>Freshwater prawn culture</t>
  </si>
  <si>
    <t xml:space="preserve">Cold water fisheries </t>
  </si>
  <si>
    <t>Fish harvest and processing technology</t>
  </si>
  <si>
    <t xml:space="preserve">Fry and fingerling rearing </t>
  </si>
  <si>
    <t>TOTAL</t>
  </si>
  <si>
    <t>Area of Training</t>
  </si>
  <si>
    <t>Other</t>
  </si>
  <si>
    <t>C. EXTENSION FUNCTIONARIES</t>
  </si>
  <si>
    <t>Productivity enhancement in field crops</t>
  </si>
  <si>
    <t>Integrated Pest Management</t>
  </si>
  <si>
    <t>Integrated Nutrient management</t>
  </si>
  <si>
    <t xml:space="preserve">Rejuvenation of old orchards  </t>
  </si>
  <si>
    <t>Protected cultivation technology</t>
  </si>
  <si>
    <t>Women and Child care</t>
  </si>
  <si>
    <t xml:space="preserve">Low cost and nutrient efficient diet designing </t>
  </si>
  <si>
    <t>Group Dynamics and farmers organization</t>
  </si>
  <si>
    <t>Information networking among farmers</t>
  </si>
  <si>
    <t>Capacity building for ICT application</t>
  </si>
  <si>
    <t>Management in farm animals</t>
  </si>
  <si>
    <t>Livestock feed and fodder production</t>
  </si>
  <si>
    <t>Household food security</t>
  </si>
  <si>
    <t>Care &amp; maintenance of farm machinery &amp; implements</t>
  </si>
  <si>
    <t>D. SPONSORED TRAININGS</t>
  </si>
  <si>
    <t xml:space="preserve">Crop production and management </t>
  </si>
  <si>
    <t>Increasing production and productivity of crops</t>
  </si>
  <si>
    <t>Commercial production of vegetables</t>
  </si>
  <si>
    <t>Production and value addition</t>
  </si>
  <si>
    <t xml:space="preserve">     Fruit Plants</t>
  </si>
  <si>
    <t xml:space="preserve">     Ornamental plants</t>
  </si>
  <si>
    <t xml:space="preserve">     Spices crops</t>
  </si>
  <si>
    <t>Soil health and fertility management</t>
  </si>
  <si>
    <t>Production of Inputs at site</t>
  </si>
  <si>
    <t>Methods of protective cultivation</t>
  </si>
  <si>
    <t xml:space="preserve">Post harvest technology and value addition </t>
  </si>
  <si>
    <t>Farm machinery</t>
  </si>
  <si>
    <t>Farm machinery, tools and implements</t>
  </si>
  <si>
    <t xml:space="preserve">Livestock and fisheries </t>
  </si>
  <si>
    <t>Livestock production and management</t>
  </si>
  <si>
    <t xml:space="preserve">Animal Nutrition Management  </t>
  </si>
  <si>
    <t xml:space="preserve">Animal Disease Management </t>
  </si>
  <si>
    <t xml:space="preserve">Fisheries Nutrition </t>
  </si>
  <si>
    <t xml:space="preserve">Fisheries Management </t>
  </si>
  <si>
    <t xml:space="preserve">Home Science </t>
  </si>
  <si>
    <t>Household nutritional security</t>
  </si>
  <si>
    <t>Economic empowerment of women</t>
  </si>
  <si>
    <t>Drudgery reduction of women</t>
  </si>
  <si>
    <t xml:space="preserve">Agricultural Extension </t>
  </si>
  <si>
    <t>Capacity Building and Group Dynamics</t>
  </si>
  <si>
    <t>E. VOCATIONAL TRAININGS FOR RURAL YOUTHS</t>
  </si>
  <si>
    <t>Commercial floriculture</t>
  </si>
  <si>
    <t>Commercial vegetable production</t>
  </si>
  <si>
    <t>Integrated crop management</t>
  </si>
  <si>
    <t>Organic farming</t>
  </si>
  <si>
    <t>Dairy farming</t>
  </si>
  <si>
    <t>Poultry farming</t>
  </si>
  <si>
    <t>Income generation activities</t>
  </si>
  <si>
    <t>Vermicomposting</t>
  </si>
  <si>
    <t xml:space="preserve">Production of bio-agents, bio-pesticides, </t>
  </si>
  <si>
    <t>bio-fertilizers etc.</t>
  </si>
  <si>
    <t xml:space="preserve">Repair and maintenance of farm machinery </t>
  </si>
  <si>
    <t>and implements</t>
  </si>
  <si>
    <t>Mushroom cultivation</t>
  </si>
  <si>
    <t>Nursery, grafting etc.</t>
  </si>
  <si>
    <t>Tailoring, stitching, embroidery, dying etc.</t>
  </si>
  <si>
    <t>Agril. para-workers, para-vet training</t>
  </si>
  <si>
    <t>Capacity building and group dynamics</t>
  </si>
  <si>
    <t>TRAINING PROGRAMMES (Note: While filling trg data, please don't add or delete any row. Additional trg programmes may please be add under 'Others'. Don't do Total)</t>
  </si>
  <si>
    <t>Activities</t>
  </si>
  <si>
    <t>No. of programmes</t>
  </si>
  <si>
    <t>No. of farmers</t>
  </si>
  <si>
    <t xml:space="preserve">No. of Extension Personnel </t>
  </si>
  <si>
    <t xml:space="preserve">Advisory Services </t>
  </si>
  <si>
    <t xml:space="preserve">Diagnostic visits </t>
  </si>
  <si>
    <t xml:space="preserve">Field Day </t>
  </si>
  <si>
    <t>Group discussions</t>
  </si>
  <si>
    <t xml:space="preserve">Kisan Ghosthi </t>
  </si>
  <si>
    <t xml:space="preserve">Film Show </t>
  </si>
  <si>
    <t xml:space="preserve">Self -help groups </t>
  </si>
  <si>
    <t xml:space="preserve">Kisan Mela </t>
  </si>
  <si>
    <t xml:space="preserve">Exhibition </t>
  </si>
  <si>
    <t xml:space="preserve">Scientists' visit to farmers field </t>
  </si>
  <si>
    <t>Plant/animal health camps</t>
  </si>
  <si>
    <t>Farm Science Club</t>
  </si>
  <si>
    <t xml:space="preserve">Ex-trainees Sammelan </t>
  </si>
  <si>
    <t xml:space="preserve">Farmers' seminar/workshop </t>
  </si>
  <si>
    <t xml:space="preserve">Method Demonstrations </t>
  </si>
  <si>
    <t xml:space="preserve">Celebration of important days </t>
  </si>
  <si>
    <t>Special day celebration</t>
  </si>
  <si>
    <t xml:space="preserve">Exposure visits </t>
  </si>
  <si>
    <t>OTHER EXTENSION PROGRAMMS</t>
  </si>
  <si>
    <t xml:space="preserve">Particulars </t>
  </si>
  <si>
    <t>Number</t>
  </si>
  <si>
    <t>Electronic Media (CD./DVD)</t>
  </si>
  <si>
    <t xml:space="preserve">Extension Literature </t>
  </si>
  <si>
    <t>News paper coverage</t>
  </si>
  <si>
    <t xml:space="preserve">Popular articles </t>
  </si>
  <si>
    <t xml:space="preserve">Radio Talks </t>
  </si>
  <si>
    <t xml:space="preserve">TV Talks </t>
  </si>
  <si>
    <t>Animal health amps (Number of animals treated)</t>
  </si>
  <si>
    <t>MOBILE ADVISORY SERVICES</t>
  </si>
  <si>
    <t>No. of</t>
  </si>
  <si>
    <t>Calls(Voice)</t>
  </si>
  <si>
    <t>Covered</t>
  </si>
  <si>
    <t>Messages (Text)</t>
  </si>
  <si>
    <t>Type of messages</t>
  </si>
  <si>
    <t xml:space="preserve">Crop </t>
  </si>
  <si>
    <t>Livestock</t>
  </si>
  <si>
    <t>Weather</t>
  </si>
  <si>
    <t>Marketing</t>
  </si>
  <si>
    <t>Awareness</t>
  </si>
  <si>
    <t>Other enterprise</t>
  </si>
  <si>
    <t>(While filling mobile advisory data, only fill numbers under 'Type of messages'. Please don't add any text)</t>
  </si>
  <si>
    <t xml:space="preserve">EXTENSION PROGRAMMES </t>
  </si>
  <si>
    <t>(Note: While filling extension programme data, please don't add any row. It creates problem while compilation)</t>
  </si>
  <si>
    <t>Gosthies</t>
  </si>
  <si>
    <t>Lectures organised</t>
  </si>
  <si>
    <t>Exhibition</t>
  </si>
  <si>
    <t>Film show</t>
  </si>
  <si>
    <t>Fair</t>
  </si>
  <si>
    <t>Farm Visit</t>
  </si>
  <si>
    <t>Diagnostic Practicals</t>
  </si>
  <si>
    <t>Distribution of Literature (No.)</t>
  </si>
  <si>
    <t>Distribution of Seed (q)</t>
  </si>
  <si>
    <t>Distribution of Planting materials (No.)</t>
  </si>
  <si>
    <t>Bio Product distribution (Kg)</t>
  </si>
  <si>
    <t>Bio Fertilizers (q)</t>
  </si>
  <si>
    <t>Distribution of fingerlings</t>
  </si>
  <si>
    <t>Distribution of Livestock specimen (No.)</t>
  </si>
  <si>
    <t>Total number of farmers visited the technology week</t>
  </si>
  <si>
    <t>TECHNOLOGY WEEK CELEBRATIONS</t>
  </si>
  <si>
    <t>Type Activities</t>
  </si>
  <si>
    <t>No. of activities</t>
  </si>
  <si>
    <t>No. of participants</t>
  </si>
  <si>
    <t>Related crop/Livestock technology</t>
  </si>
  <si>
    <t>SEED, SAPLING, BIO-PRODUCT &amp; LIVESTOCK PRODUCTION</t>
  </si>
  <si>
    <t>A. SEED PRODUCTION</t>
  </si>
  <si>
    <t>Enterprise</t>
  </si>
  <si>
    <t>Name of crop</t>
  </si>
  <si>
    <t>Quantity (q)</t>
  </si>
  <si>
    <t>Value (Rs)</t>
  </si>
  <si>
    <t>Distributed to</t>
  </si>
  <si>
    <t>Wheat</t>
  </si>
  <si>
    <t>Paddy</t>
  </si>
  <si>
    <t>Maize</t>
  </si>
  <si>
    <t>Jower</t>
  </si>
  <si>
    <t>Bajra</t>
  </si>
  <si>
    <t>Barley</t>
  </si>
  <si>
    <t>Mandua</t>
  </si>
  <si>
    <t>Barnyard millet</t>
  </si>
  <si>
    <t>Finger Millet</t>
  </si>
  <si>
    <t>Cereals</t>
  </si>
  <si>
    <t>Oilseeds</t>
  </si>
  <si>
    <t>Mustard</t>
  </si>
  <si>
    <t>Toria</t>
  </si>
  <si>
    <t>Linseed</t>
  </si>
  <si>
    <t>Seasum</t>
  </si>
  <si>
    <t>Groundnut</t>
  </si>
  <si>
    <t>Soybean</t>
  </si>
  <si>
    <t>Pulses</t>
  </si>
  <si>
    <t>Pigeon pea</t>
  </si>
  <si>
    <t>Lentil</t>
  </si>
  <si>
    <t>Moongbean</t>
  </si>
  <si>
    <t>Field pea</t>
  </si>
  <si>
    <t>Chick pea</t>
  </si>
  <si>
    <t>Cowpea</t>
  </si>
  <si>
    <t>Urdbean</t>
  </si>
  <si>
    <t>Rajmash</t>
  </si>
  <si>
    <t>Horse gram</t>
  </si>
  <si>
    <t>Vegetables</t>
  </si>
  <si>
    <t>Vegetable Pea</t>
  </si>
  <si>
    <t>Okra</t>
  </si>
  <si>
    <t>Suran</t>
  </si>
  <si>
    <t>French bean</t>
  </si>
  <si>
    <t>Radish</t>
  </si>
  <si>
    <t>Onion</t>
  </si>
  <si>
    <t>Chilli</t>
  </si>
  <si>
    <t>Spices</t>
  </si>
  <si>
    <t>Turmeric</t>
  </si>
  <si>
    <t>Coriander</t>
  </si>
  <si>
    <t>Garlic</t>
  </si>
  <si>
    <t>Fenugreek</t>
  </si>
  <si>
    <t>Fodder/Fibre crops</t>
  </si>
  <si>
    <t>Berseem</t>
  </si>
  <si>
    <t>Sudan</t>
  </si>
  <si>
    <t>Napier grass</t>
  </si>
  <si>
    <t>Dhaincha</t>
  </si>
  <si>
    <t>Sesbania</t>
  </si>
  <si>
    <t>Commercial crops</t>
  </si>
  <si>
    <t>Potato</t>
  </si>
  <si>
    <t>Sugarcane</t>
  </si>
  <si>
    <t>Veg Pea</t>
  </si>
  <si>
    <t>Onion bulb</t>
  </si>
  <si>
    <t>B. PLANTING MATERIAL PRODUCTION</t>
  </si>
  <si>
    <t>Quantity (No.)</t>
  </si>
  <si>
    <t>Brinjal</t>
  </si>
  <si>
    <t>Tomato</t>
  </si>
  <si>
    <t>Cabbage</t>
  </si>
  <si>
    <t>Cauliflower</t>
  </si>
  <si>
    <t>Broccoli</t>
  </si>
  <si>
    <t>Capsicum</t>
  </si>
  <si>
    <t>Cucumber</t>
  </si>
  <si>
    <t>Bottle gourd</t>
  </si>
  <si>
    <t>Bitter gourd</t>
  </si>
  <si>
    <t>Sponge gourd</t>
  </si>
  <si>
    <t>Pumpkin</t>
  </si>
  <si>
    <t>Knolkhole</t>
  </si>
  <si>
    <t>Summer Squash</t>
  </si>
  <si>
    <t>Marrow</t>
  </si>
  <si>
    <t>Mushroom</t>
  </si>
  <si>
    <t>Fruits</t>
  </si>
  <si>
    <t>Aonla</t>
  </si>
  <si>
    <t>Litchi</t>
  </si>
  <si>
    <t>Mango</t>
  </si>
  <si>
    <t>Papaya</t>
  </si>
  <si>
    <t>Guava</t>
  </si>
  <si>
    <t>Jack fruit</t>
  </si>
  <si>
    <t>Beal</t>
  </si>
  <si>
    <t>Citrus</t>
  </si>
  <si>
    <t>Lemon</t>
  </si>
  <si>
    <t>Mausammi</t>
  </si>
  <si>
    <t>Karonda</t>
  </si>
  <si>
    <t>Pomegranate</t>
  </si>
  <si>
    <t>Custard apple</t>
  </si>
  <si>
    <t>Apple</t>
  </si>
  <si>
    <t>Ber</t>
  </si>
  <si>
    <t>Jamun</t>
  </si>
  <si>
    <t>Pear</t>
  </si>
  <si>
    <t>Peach</t>
  </si>
  <si>
    <t>Kiwi</t>
  </si>
  <si>
    <t>Apricot</t>
  </si>
  <si>
    <t>Walnut</t>
  </si>
  <si>
    <t>Ornamental</t>
  </si>
  <si>
    <t>Marigold</t>
  </si>
  <si>
    <t>Rajnigandha</t>
  </si>
  <si>
    <t>Chrysanthmum</t>
  </si>
  <si>
    <t>Rose</t>
  </si>
  <si>
    <t>Gudhal</t>
  </si>
  <si>
    <t>Crotan</t>
  </si>
  <si>
    <t>Calandula</t>
  </si>
  <si>
    <t>Vervina</t>
  </si>
  <si>
    <t>Pendula</t>
  </si>
  <si>
    <t>Baugain villia</t>
  </si>
  <si>
    <t>Durenta Golden</t>
  </si>
  <si>
    <t xml:space="preserve">Gladiolus </t>
  </si>
  <si>
    <t>Harshingar</t>
  </si>
  <si>
    <t>Glardia</t>
  </si>
  <si>
    <t>Ficus benajamina</t>
  </si>
  <si>
    <t>Red erration</t>
  </si>
  <si>
    <t>Poppy</t>
  </si>
  <si>
    <t>Sweet William</t>
  </si>
  <si>
    <t>Chirayata</t>
  </si>
  <si>
    <t>Other ornamental</t>
  </si>
  <si>
    <t xml:space="preserve">Ashok </t>
  </si>
  <si>
    <t>Medicinal &amp; Aromatic</t>
  </si>
  <si>
    <t>Lemon Grass</t>
  </si>
  <si>
    <t>Aswagandha</t>
  </si>
  <si>
    <t xml:space="preserve">Satawar </t>
  </si>
  <si>
    <t>Mahogani</t>
  </si>
  <si>
    <t>Forestry/plantation</t>
  </si>
  <si>
    <t>Poplar</t>
  </si>
  <si>
    <t>Arjun</t>
  </si>
  <si>
    <t>Siris</t>
  </si>
  <si>
    <t>Catechu</t>
  </si>
  <si>
    <t>Chironji</t>
  </si>
  <si>
    <t>Mahua</t>
  </si>
  <si>
    <t>Karanj</t>
  </si>
  <si>
    <t>Neem</t>
  </si>
  <si>
    <t>Teak</t>
  </si>
  <si>
    <t>Eucalyptus</t>
  </si>
  <si>
    <t>Saguan</t>
  </si>
  <si>
    <t>Samel</t>
  </si>
  <si>
    <t>Cajurina</t>
  </si>
  <si>
    <t>Other forestry</t>
  </si>
  <si>
    <t>Fodder</t>
  </si>
  <si>
    <t>Napier</t>
  </si>
  <si>
    <t>Para</t>
  </si>
  <si>
    <t>Setaria</t>
  </si>
  <si>
    <t>Sudax Chery</t>
  </si>
  <si>
    <t>Paddy seedling</t>
  </si>
  <si>
    <t>C. PRODUCTION OF BIO-PRODUCT</t>
  </si>
  <si>
    <t>Bio-product</t>
  </si>
  <si>
    <t>Bio-product category</t>
  </si>
  <si>
    <t>Quantity (Kg)</t>
  </si>
  <si>
    <t>Bio-fertilizer</t>
  </si>
  <si>
    <t>Vermicompost</t>
  </si>
  <si>
    <t>Nadep compos</t>
  </si>
  <si>
    <t>AzotoBactor</t>
  </si>
  <si>
    <t>Rhizobium</t>
  </si>
  <si>
    <t>P.S.B. Culture</t>
  </si>
  <si>
    <t>FYM</t>
  </si>
  <si>
    <t>Bio-pesticide</t>
  </si>
  <si>
    <t>Beauveriabassiana</t>
  </si>
  <si>
    <t>Trichoderma Viridi</t>
  </si>
  <si>
    <t>Beauveria bassiana</t>
  </si>
  <si>
    <t>Metarrhizium anisoplae</t>
  </si>
  <si>
    <t>Botanicals</t>
  </si>
  <si>
    <t>Bio-fungicide</t>
  </si>
  <si>
    <t>Trichoderma harzianum</t>
  </si>
  <si>
    <t>Other bio-product</t>
  </si>
  <si>
    <t>Bio Agents</t>
  </si>
  <si>
    <t>Honey</t>
  </si>
  <si>
    <t>Lemon pickle</t>
  </si>
  <si>
    <t>Vermiculture</t>
  </si>
  <si>
    <t>Worms</t>
  </si>
  <si>
    <t>Verms</t>
  </si>
  <si>
    <t>D. LIVESTOCK &amp; FIINGERLINGS</t>
  </si>
  <si>
    <t>Livestock category</t>
  </si>
  <si>
    <t>Dairy animals</t>
  </si>
  <si>
    <t xml:space="preserve">Cows </t>
  </si>
  <si>
    <t xml:space="preserve">Buffaloes </t>
  </si>
  <si>
    <t xml:space="preserve">Calves </t>
  </si>
  <si>
    <t>Goat</t>
  </si>
  <si>
    <t>Poultry</t>
  </si>
  <si>
    <t>Turkey</t>
  </si>
  <si>
    <t xml:space="preserve">Broilers </t>
  </si>
  <si>
    <t xml:space="preserve">Layers </t>
  </si>
  <si>
    <t>Duals (broiler and layer)</t>
  </si>
  <si>
    <t>Japanese Quail</t>
  </si>
  <si>
    <t xml:space="preserve">Emu </t>
  </si>
  <si>
    <t>Ducks</t>
  </si>
  <si>
    <t>Piglets</t>
  </si>
  <si>
    <t>Indian carp</t>
  </si>
  <si>
    <t>Exotic carp</t>
  </si>
  <si>
    <t>SOIL, WATER AND PLANT ANALYSIS</t>
  </si>
  <si>
    <t>Samples</t>
  </si>
  <si>
    <t>No. of Samples</t>
  </si>
  <si>
    <t>No. of Farmers</t>
  </si>
  <si>
    <t>No. of Villages</t>
  </si>
  <si>
    <t>Amount realized (Rs.)</t>
  </si>
  <si>
    <t xml:space="preserve">Soil </t>
  </si>
  <si>
    <t xml:space="preserve">Water </t>
  </si>
  <si>
    <t xml:space="preserve">Plant </t>
  </si>
  <si>
    <t>Manure</t>
  </si>
  <si>
    <t>Others (pl.specify)</t>
  </si>
  <si>
    <t>SCIENTIFIC ADVISORY COMMITTEE</t>
  </si>
  <si>
    <t>Date</t>
  </si>
  <si>
    <t xml:space="preserve">NEWS LETTER PUBLISHED </t>
  </si>
  <si>
    <t>Name of news letter</t>
  </si>
  <si>
    <t>newsletter published</t>
  </si>
  <si>
    <t xml:space="preserve">Number of issues of </t>
  </si>
  <si>
    <t>PUBLICATIONS</t>
  </si>
  <si>
    <t>Categpry</t>
  </si>
  <si>
    <t>Books</t>
  </si>
  <si>
    <t>Training Manual</t>
  </si>
  <si>
    <t>Book Chapter</t>
  </si>
  <si>
    <t>Research papers</t>
  </si>
  <si>
    <t>Seminar Papers</t>
  </si>
  <si>
    <t>Technical bulletins</t>
  </si>
  <si>
    <t>Technical reports</t>
  </si>
  <si>
    <t>DETAILS ON RAIN WATER HARVESTING STRUCTURE&amp; MICRO-IRRIGATION SYSTEM</t>
  </si>
  <si>
    <t>Activities conducted</t>
  </si>
  <si>
    <t>No. of Training programmes</t>
  </si>
  <si>
    <t>No. of plant materials produced</t>
  </si>
  <si>
    <t xml:space="preserve">Visit by farmers </t>
  </si>
  <si>
    <t>(No.)</t>
  </si>
  <si>
    <t xml:space="preserve">Visit by officials </t>
  </si>
  <si>
    <t xml:space="preserve">No. of Demonstration </t>
  </si>
  <si>
    <t>DETAILS ON HRD ACTIVITIES</t>
  </si>
  <si>
    <t>Name of the SAU</t>
  </si>
  <si>
    <t>Title of the training programmes</t>
  </si>
  <si>
    <t>No of programmes</t>
  </si>
  <si>
    <t>No. of Participants</t>
  </si>
  <si>
    <t>AGRICULTURAL TECHNOLOGY INFORMATION CENTRE</t>
  </si>
  <si>
    <t>Name of the ATIC</t>
  </si>
  <si>
    <t>Name of the Host Institute</t>
  </si>
  <si>
    <t>Name of the ATIC Manager</t>
  </si>
  <si>
    <t xml:space="preserve">B.  Details on Farmer’s visit </t>
  </si>
  <si>
    <t>A. Details on ATIC</t>
  </si>
  <si>
    <t xml:space="preserve">Purpose of visit </t>
  </si>
  <si>
    <t xml:space="preserve">Number of farmer’s visited </t>
  </si>
  <si>
    <t>Technology Information</t>
  </si>
  <si>
    <t>Technology Products</t>
  </si>
  <si>
    <t>Others if any pl. specify</t>
  </si>
  <si>
    <t>C. Facilities in the ATIC which are in operation</t>
  </si>
  <si>
    <t xml:space="preserve">Particulars  </t>
  </si>
  <si>
    <t xml:space="preserve">Number of ATICs </t>
  </si>
  <si>
    <t xml:space="preserve">Reception counter </t>
  </si>
  <si>
    <t>Exhibition / technology museum</t>
  </si>
  <si>
    <t>Touch screen Kiosk</t>
  </si>
  <si>
    <t xml:space="preserve">Cafeteria </t>
  </si>
  <si>
    <t xml:space="preserve">Sales counter </t>
  </si>
  <si>
    <t>Farmer’s feedback register</t>
  </si>
  <si>
    <t>Others if any (please specify)</t>
  </si>
  <si>
    <t>D. Technology information provided</t>
  </si>
  <si>
    <t xml:space="preserve">D-1. Details on technology information </t>
  </si>
  <si>
    <t xml:space="preserve">Information category </t>
  </si>
  <si>
    <t>Total number of farmers benefitted</t>
  </si>
  <si>
    <t>Category of information</t>
  </si>
  <si>
    <t xml:space="preserve">Varieties / hybrids </t>
  </si>
  <si>
    <t xml:space="preserve">Pest management </t>
  </si>
  <si>
    <t xml:space="preserve">Disease management </t>
  </si>
  <si>
    <t>Agro-techniques</t>
  </si>
  <si>
    <t xml:space="preserve">Soil and water conservation </t>
  </si>
  <si>
    <t xml:space="preserve">Post Harvest technology and Value addition </t>
  </si>
  <si>
    <t xml:space="preserve">Animal Husbandry and fisheries </t>
  </si>
  <si>
    <t>Kisan Call Centre / other Phone calls from farmers</t>
  </si>
  <si>
    <t xml:space="preserve">Video shows </t>
  </si>
  <si>
    <t xml:space="preserve">Letters received </t>
  </si>
  <si>
    <t xml:space="preserve">Letters replied </t>
  </si>
  <si>
    <t xml:space="preserve">Training to farmers / technocrats /  students </t>
  </si>
  <si>
    <t>D-2. Publications</t>
  </si>
  <si>
    <t xml:space="preserve">Number sold </t>
  </si>
  <si>
    <t xml:space="preserve">Revenue generated in Rs. </t>
  </si>
  <si>
    <t xml:space="preserve">Number of farmers benefited </t>
  </si>
  <si>
    <t xml:space="preserve">Books </t>
  </si>
  <si>
    <t xml:space="preserve">Technical bulletins </t>
  </si>
  <si>
    <t>Technology Inventory</t>
  </si>
  <si>
    <t>CDs</t>
  </si>
  <si>
    <t>DVDs</t>
  </si>
  <si>
    <t xml:space="preserve">Video films </t>
  </si>
  <si>
    <t>Audio CDs</t>
  </si>
  <si>
    <t xml:space="preserve">E. Technology Products provided </t>
  </si>
  <si>
    <t xml:space="preserve">Quantity </t>
  </si>
  <si>
    <t xml:space="preserve">Unit of quantity </t>
  </si>
  <si>
    <t>Value in Rs.</t>
  </si>
  <si>
    <t xml:space="preserve">Seeds </t>
  </si>
  <si>
    <t xml:space="preserve">Quintal </t>
  </si>
  <si>
    <t xml:space="preserve">Planting materials </t>
  </si>
  <si>
    <t xml:space="preserve">Numbers </t>
  </si>
  <si>
    <t xml:space="preserve">Livestock </t>
  </si>
  <si>
    <t>Numbers</t>
  </si>
  <si>
    <t xml:space="preserve">Poultry birds </t>
  </si>
  <si>
    <t xml:space="preserve">Bio-products </t>
  </si>
  <si>
    <t xml:space="preserve">Quintals </t>
  </si>
  <si>
    <t xml:space="preserve">Others pl. specify </t>
  </si>
  <si>
    <t xml:space="preserve">F. Technology services provided </t>
  </si>
  <si>
    <t xml:space="preserve">Soil and water testing </t>
  </si>
  <si>
    <t xml:space="preserve">Plant diagnostics </t>
  </si>
  <si>
    <t xml:space="preserve">Details  about the services to line Departments </t>
  </si>
  <si>
    <t>Availability (Please √ mark)</t>
  </si>
  <si>
    <t>KVK STAFF POSITION (AS ON 04.04.2015)</t>
  </si>
  <si>
    <t>TECHNOLOGICAL BACKSTOPPING BY DIRECTORATES OF EXTENSION</t>
  </si>
  <si>
    <t xml:space="preserve">A. Details on Directors of Extension </t>
  </si>
  <si>
    <t xml:space="preserve">Name of the Director of Extension </t>
  </si>
  <si>
    <t xml:space="preserve">Number of KVKs for which technological backstopping is provided </t>
  </si>
  <si>
    <t>SAU/CAU</t>
  </si>
  <si>
    <t>DU</t>
  </si>
  <si>
    <t>ICAR</t>
  </si>
  <si>
    <t>NGO</t>
  </si>
  <si>
    <t>SDA</t>
  </si>
  <si>
    <t xml:space="preserve">B. Workshops / meetings organized </t>
  </si>
  <si>
    <t>S. No.</t>
  </si>
  <si>
    <t xml:space="preserve">Details of workshop/meeting conducted </t>
  </si>
  <si>
    <t xml:space="preserve">No. of KVKs participated </t>
  </si>
  <si>
    <t xml:space="preserve">C. Visits made by DE / Officials in the Directorate to KVKs </t>
  </si>
  <si>
    <t xml:space="preserve">Number of visits </t>
  </si>
  <si>
    <t xml:space="preserve">SAC meetings </t>
  </si>
  <si>
    <t xml:space="preserve">Field days </t>
  </si>
  <si>
    <t xml:space="preserve">Workshops / seminars </t>
  </si>
  <si>
    <t xml:space="preserve">Technology week </t>
  </si>
  <si>
    <t xml:space="preserve">Training programmes </t>
  </si>
  <si>
    <t xml:space="preserve"> D. Overseeing of KVKs activities </t>
  </si>
  <si>
    <t>Number of fields visited</t>
  </si>
  <si>
    <t xml:space="preserve">Major observations / remarks </t>
  </si>
  <si>
    <t xml:space="preserve">Major suggestions given </t>
  </si>
  <si>
    <t xml:space="preserve">On Farm Trials </t>
  </si>
  <si>
    <t xml:space="preserve">Front Line Demonstration </t>
  </si>
  <si>
    <t xml:space="preserve">E. Publication on Technology inventory </t>
  </si>
  <si>
    <t xml:space="preserve">Number </t>
  </si>
  <si>
    <t xml:space="preserve">Directorates published the  technological inventory </t>
  </si>
  <si>
    <t>Directorates constantly updating  the technological inventory</t>
  </si>
  <si>
    <t>F. Technological Products provided to KVKs</t>
  </si>
  <si>
    <t xml:space="preserve">Major technologies provided </t>
  </si>
  <si>
    <t xml:space="preserve">Number of KVKs </t>
  </si>
  <si>
    <t xml:space="preserve">Livestock breed </t>
  </si>
  <si>
    <t xml:space="preserve">Livestock products </t>
  </si>
  <si>
    <t xml:space="preserve">Poultry breed </t>
  </si>
  <si>
    <t xml:space="preserve">Poultry products </t>
  </si>
  <si>
    <t xml:space="preserve">Others  pl. specify </t>
  </si>
  <si>
    <r>
      <t xml:space="preserve">Others </t>
    </r>
    <r>
      <rPr>
        <b/>
        <sz val="8"/>
        <color theme="1"/>
        <rFont val="Arial"/>
        <family val="2"/>
      </rPr>
      <t>(pl. specify)</t>
    </r>
  </si>
  <si>
    <t>Integrated Crop Management</t>
  </si>
  <si>
    <t>Integrated Disease Management</t>
  </si>
  <si>
    <t>Small Scale Income Generation Enterprise</t>
  </si>
  <si>
    <t>Resource Conservation Technology</t>
  </si>
  <si>
    <t>Storage Technique</t>
  </si>
  <si>
    <t>Varietal Evaluation</t>
  </si>
  <si>
    <t>Crops</t>
  </si>
  <si>
    <t>Farm Management</t>
  </si>
  <si>
    <t>Integrated farming System</t>
  </si>
  <si>
    <t>Seed/Plant Production</t>
  </si>
  <si>
    <t>Post Harvest Technology/Value addition</t>
  </si>
  <si>
    <t>Drudgery Reduction</t>
  </si>
  <si>
    <t>Name of Technology Assessed</t>
  </si>
  <si>
    <t>No. of Trials</t>
  </si>
  <si>
    <t>TECHNOLOGY ASSESSMENT AND REFINEMENT</t>
  </si>
  <si>
    <t>A. TECHNOLOGY ASSESSED UNDER VARIOUS CROPS</t>
  </si>
  <si>
    <t>B. TECHNOLOGY ASSESSED UNDER LIVESTOCK</t>
  </si>
  <si>
    <t>Disease Management</t>
  </si>
  <si>
    <t>Evaluation of Breed</t>
  </si>
  <si>
    <t>Feed &amp; Fodder Management</t>
  </si>
  <si>
    <t>Nutrition Management</t>
  </si>
  <si>
    <t>Production &amp; Management</t>
  </si>
  <si>
    <t>C. TECHNOLOGY ASSESSED UNDER VARIOUS ENTERPRISES</t>
  </si>
  <si>
    <t>Nutritional Garden</t>
  </si>
  <si>
    <t>Vegetables &amp; Fruits</t>
  </si>
  <si>
    <t>D. TECHNOLOGY REFINED UNDER VARIOUS CROPS</t>
  </si>
  <si>
    <t>E. TECHNOLOGY REFINED UNDER LIVESTOCK</t>
  </si>
  <si>
    <t>F. TECHNOLOGY REFINED UNDER VARIOUS ENTERPRISES</t>
  </si>
  <si>
    <t>Crop</t>
  </si>
  <si>
    <t>Thematic Area</t>
  </si>
  <si>
    <t>Yield (q/ha)</t>
  </si>
  <si>
    <t>Demo</t>
  </si>
  <si>
    <t>Check</t>
  </si>
  <si>
    <t>Gross</t>
  </si>
  <si>
    <t>BCR</t>
  </si>
  <si>
    <t>FRONTLINE DEMONSTRATIONS</t>
  </si>
  <si>
    <t>Technology</t>
  </si>
  <si>
    <t>Area (ha)</t>
  </si>
  <si>
    <t>% increase</t>
  </si>
  <si>
    <t>Economics of demonstration (Rs/ha)</t>
  </si>
  <si>
    <t>Gross cost</t>
  </si>
  <si>
    <t>Gross Return</t>
  </si>
  <si>
    <t>Net return</t>
  </si>
  <si>
    <t>Economics of check (Rs/ha)</t>
  </si>
  <si>
    <t>ICM</t>
  </si>
  <si>
    <t>IDM</t>
  </si>
  <si>
    <t>INM</t>
  </si>
  <si>
    <t>VE</t>
  </si>
  <si>
    <t>IPM</t>
  </si>
  <si>
    <t>WM</t>
  </si>
  <si>
    <t>RCT</t>
  </si>
  <si>
    <t>FM</t>
  </si>
  <si>
    <t>IFM</t>
  </si>
  <si>
    <t>VA</t>
  </si>
  <si>
    <t>DR</t>
  </si>
  <si>
    <t>ST</t>
  </si>
  <si>
    <t>SSIG</t>
  </si>
  <si>
    <t>Sesamum</t>
  </si>
  <si>
    <t>G.T. (Oilseeds)</t>
  </si>
  <si>
    <t>PULSES</t>
  </si>
  <si>
    <t>Pigeonpea</t>
  </si>
  <si>
    <t>Blackgram</t>
  </si>
  <si>
    <t>Greengram</t>
  </si>
  <si>
    <t>Chickpea</t>
  </si>
  <si>
    <t>Fieldpea</t>
  </si>
  <si>
    <t>Horsegram</t>
  </si>
  <si>
    <t>G.T.(Pulses)</t>
  </si>
  <si>
    <t>Total/Avg.</t>
  </si>
  <si>
    <t>(Note- INM: Integrated Nutrient Managemetn, VE: Varietal Evaluation, IPM: Integrated Pest Management, ICM: Integrated Crop Management, IDM: Integrated Disease Management, WM: Weed Management</t>
  </si>
  <si>
    <t>RCT: Resource Conservation Technology, FM: Farm Machinery, IFM: Integrated Farming System, VA: Value Addition, DR: Drudgery Reduction, ST: Storage Techniques)</t>
  </si>
  <si>
    <t>Coarse Rice</t>
  </si>
  <si>
    <t>Scented Rice</t>
  </si>
  <si>
    <t>Millete</t>
  </si>
  <si>
    <t>GT(Cereals)</t>
  </si>
  <si>
    <t>G.T. (Millete)</t>
  </si>
  <si>
    <t>Barnyard millete</t>
  </si>
  <si>
    <t>Finger millete</t>
  </si>
  <si>
    <t>Bottlegourd</t>
  </si>
  <si>
    <t>Bittergourd</t>
  </si>
  <si>
    <t>Spongegourd</t>
  </si>
  <si>
    <t>Pointedgourd</t>
  </si>
  <si>
    <t>Petha</t>
  </si>
  <si>
    <t>Satputia</t>
  </si>
  <si>
    <t>Frenchbean</t>
  </si>
  <si>
    <t>Colocasia</t>
  </si>
  <si>
    <t>Carrot</t>
  </si>
  <si>
    <t xml:space="preserve">Elephant foot </t>
  </si>
  <si>
    <t>Vegetable pea</t>
  </si>
  <si>
    <t>Amranthus</t>
  </si>
  <si>
    <t>Rai</t>
  </si>
  <si>
    <t>G.T. (Veg)</t>
  </si>
  <si>
    <t>Flowers</t>
  </si>
  <si>
    <t>Gladiolus</t>
  </si>
  <si>
    <t>Other flower</t>
  </si>
  <si>
    <t>G.T. (Flower)</t>
  </si>
  <si>
    <t>Banana</t>
  </si>
  <si>
    <t>Watermelon</t>
  </si>
  <si>
    <t>Malta</t>
  </si>
  <si>
    <t>Lichi</t>
  </si>
  <si>
    <t>Other fruit</t>
  </si>
  <si>
    <t>G.T. (Fruits)</t>
  </si>
  <si>
    <t>Ginger</t>
  </si>
  <si>
    <t>Other spices</t>
  </si>
  <si>
    <t>G.T. (Spices)</t>
  </si>
  <si>
    <t>Commercial</t>
  </si>
  <si>
    <t>G.T. (Commercial)</t>
  </si>
  <si>
    <t>Medicinal</t>
  </si>
  <si>
    <t>Other Medicinal</t>
  </si>
  <si>
    <t>Mentholmin</t>
  </si>
  <si>
    <t>G.T. (Medicinal)</t>
  </si>
  <si>
    <t>Sorghum</t>
  </si>
  <si>
    <t>Lucern</t>
  </si>
  <si>
    <t>Sudan Grass</t>
  </si>
  <si>
    <t>Oat</t>
  </si>
  <si>
    <t>G.T. (Fodder)</t>
  </si>
  <si>
    <t>Name of Tech.</t>
  </si>
  <si>
    <t>No. of units</t>
  </si>
  <si>
    <t>Major parameters</t>
  </si>
  <si>
    <t>% change</t>
  </si>
  <si>
    <t>Other Parameter</t>
  </si>
  <si>
    <t>Demon</t>
  </si>
  <si>
    <t>Economic Demonstration (Rs)</t>
  </si>
  <si>
    <t>Economic check (Rs)</t>
  </si>
  <si>
    <t>return</t>
  </si>
  <si>
    <t>Net</t>
  </si>
  <si>
    <t>Disease Mgt.</t>
  </si>
  <si>
    <t>Feed Mgt.</t>
  </si>
  <si>
    <t>Infertility</t>
  </si>
  <si>
    <t xml:space="preserve">Milk Production </t>
  </si>
  <si>
    <t>Cattle</t>
  </si>
  <si>
    <t>Breed improvement</t>
  </si>
  <si>
    <t>Cattle calf</t>
  </si>
  <si>
    <t>Buffalo</t>
  </si>
  <si>
    <t>Buffalo calf</t>
  </si>
  <si>
    <t>Composit fish</t>
  </si>
  <si>
    <t>Vaccination</t>
  </si>
  <si>
    <t>Category</t>
  </si>
  <si>
    <t>Fishery</t>
  </si>
  <si>
    <t>G.T. (Livestocks)</t>
  </si>
  <si>
    <t>Rabittary</t>
  </si>
  <si>
    <t>demonstrated</t>
  </si>
  <si>
    <t>Name of</t>
  </si>
  <si>
    <t>Mussels</t>
  </si>
  <si>
    <t>Ornamental fish</t>
  </si>
  <si>
    <t>G.T. (Fishery)</t>
  </si>
  <si>
    <t>Name of tech.</t>
  </si>
  <si>
    <t>Major Parameter</t>
  </si>
  <si>
    <t>Demon.</t>
  </si>
  <si>
    <t>Button mushroom</t>
  </si>
  <si>
    <t>Mushroom production</t>
  </si>
  <si>
    <t>spawn</t>
  </si>
  <si>
    <t xml:space="preserve">Mushroom production for employment and food security </t>
  </si>
  <si>
    <t>Dhingari mushroom</t>
  </si>
  <si>
    <t>Oyster mushroom</t>
  </si>
  <si>
    <t>Mix pickle</t>
  </si>
  <si>
    <t>Aonla pickle</t>
  </si>
  <si>
    <t>Mango pickle</t>
  </si>
  <si>
    <t>Mango squash</t>
  </si>
  <si>
    <t>Tomato souce</t>
  </si>
  <si>
    <t>other value addition</t>
  </si>
  <si>
    <t>Storage of graini</t>
  </si>
  <si>
    <t>Parad tikari</t>
  </si>
  <si>
    <t>Prodn of vermicompost</t>
  </si>
  <si>
    <t>GT(other enterprise)</t>
  </si>
  <si>
    <t>Name of technology</t>
  </si>
  <si>
    <t>No. of demonstrations</t>
  </si>
  <si>
    <t>Name  of observations</t>
  </si>
  <si>
    <t>Women</t>
  </si>
  <si>
    <t>Pregnant women</t>
  </si>
  <si>
    <t>Adolescent Girl</t>
  </si>
  <si>
    <t>Other women</t>
  </si>
  <si>
    <t>Children</t>
  </si>
  <si>
    <t>Neonats</t>
  </si>
  <si>
    <t>Infants</t>
  </si>
  <si>
    <t>Details</t>
  </si>
  <si>
    <t>GT (women empow.)</t>
  </si>
  <si>
    <t>A. FLD ON CROPS</t>
  </si>
  <si>
    <t>B. FLD ON LIVESTOCKS</t>
  </si>
  <si>
    <t>C. FLD ON OTHER ENTERPRISES</t>
  </si>
  <si>
    <t>D. FLD ON WOMEN EMPOWERMENT</t>
  </si>
  <si>
    <t>E. FLD ON FARM IMPLEMENTS AND MACHINERY</t>
  </si>
  <si>
    <t>Name of the</t>
  </si>
  <si>
    <t>implement</t>
  </si>
  <si>
    <t xml:space="preserve">Name of </t>
  </si>
  <si>
    <t>Technoloy</t>
  </si>
  <si>
    <t>Output/man observation</t>
  </si>
  <si>
    <t>%</t>
  </si>
  <si>
    <t>Change</t>
  </si>
  <si>
    <t>Labour reduction (man days</t>
  </si>
  <si>
    <t>Cost reduction (Rs/ha or Rs/unit etc)</t>
  </si>
  <si>
    <t>Potato Planter</t>
  </si>
  <si>
    <t>Rotavator</t>
  </si>
  <si>
    <t>Thresher</t>
  </si>
  <si>
    <t>Zero Tillage</t>
  </si>
  <si>
    <t>Laser land levelor</t>
  </si>
  <si>
    <t>Hy paddy</t>
  </si>
  <si>
    <t>Improve Yoke</t>
  </si>
  <si>
    <t>Animal Energry utilization</t>
  </si>
  <si>
    <t>Combine harvestor</t>
  </si>
  <si>
    <t>Naveen Sickle</t>
  </si>
  <si>
    <t>Reeper &amp; Binder</t>
  </si>
  <si>
    <t>Subsoiler</t>
  </si>
  <si>
    <t>Paddy drum</t>
  </si>
  <si>
    <t>Ferlizer broadcaster</t>
  </si>
  <si>
    <t>Urea</t>
  </si>
  <si>
    <t>Maize Sheller</t>
  </si>
  <si>
    <t>decortica</t>
  </si>
  <si>
    <t>Grand Total (farm impl)</t>
  </si>
  <si>
    <t>F. FLD ON HYBRID CROPS</t>
  </si>
  <si>
    <t>Name of Hybrid</t>
  </si>
  <si>
    <t>Yield (kg/ha)</t>
  </si>
  <si>
    <t>% Change</t>
  </si>
  <si>
    <t>Economics (Rs/ha)</t>
  </si>
  <si>
    <t>Gross return</t>
  </si>
  <si>
    <t>Vegetable crops</t>
  </si>
  <si>
    <t>Castor</t>
  </si>
  <si>
    <t>Safflower</t>
  </si>
  <si>
    <t>Sesame</t>
  </si>
  <si>
    <t>Sunflower</t>
  </si>
  <si>
    <t>Makkhan</t>
  </si>
  <si>
    <t>Bengalgram</t>
  </si>
  <si>
    <t>Redgram</t>
  </si>
  <si>
    <t>GT (Hybrid)</t>
  </si>
  <si>
    <t>Agril. Extension</t>
  </si>
  <si>
    <t>Plan-XI Year-2009-10</t>
  </si>
  <si>
    <t>23.09.10</t>
  </si>
  <si>
    <t xml:space="preserve">Others Popular Articles </t>
  </si>
  <si>
    <t>Dr. P.K.Singh</t>
  </si>
  <si>
    <t>Programme coordinato</t>
  </si>
  <si>
    <t>02.02.1995</t>
  </si>
  <si>
    <t>GEN</t>
  </si>
  <si>
    <t>spraveen681@gmail.com</t>
  </si>
  <si>
    <t>Dr. A.K.Katiyar</t>
  </si>
  <si>
    <t>Associate Director</t>
  </si>
  <si>
    <t>Soil Sc.</t>
  </si>
  <si>
    <t>16.01.1995</t>
  </si>
  <si>
    <t>OBC</t>
  </si>
  <si>
    <t>katiyarakpbt@gmail.com</t>
  </si>
  <si>
    <t>Dr. Savita Arya</t>
  </si>
  <si>
    <t xml:space="preserve">SMS/Asstt. Prof.  </t>
  </si>
  <si>
    <t>H.Sc</t>
  </si>
  <si>
    <t>08.03.1996</t>
  </si>
  <si>
    <t>Savitaarya07@gmail.com</t>
  </si>
  <si>
    <t>Dr. R.C.Rathi</t>
  </si>
  <si>
    <t xml:space="preserve">SMS/Asstt. Prof. </t>
  </si>
  <si>
    <t>A. Sc</t>
  </si>
  <si>
    <t>09.12.2003</t>
  </si>
  <si>
    <t>kvkmuzaffarnagar@gmail.com</t>
  </si>
  <si>
    <t>Dr. Shiv Kumar</t>
  </si>
  <si>
    <t>Agro</t>
  </si>
  <si>
    <t>10.12.2003</t>
  </si>
  <si>
    <t>SC</t>
  </si>
  <si>
    <t>shivsvpuat@gmail.com</t>
  </si>
  <si>
    <t>Dr. Shripal</t>
  </si>
  <si>
    <t>Plant Breeding</t>
  </si>
  <si>
    <t>01.07.2008</t>
  </si>
  <si>
    <t>shripalranakvk@gmail.com</t>
  </si>
  <si>
    <t>Dr. R.C.Verma</t>
  </si>
  <si>
    <t>P.P</t>
  </si>
  <si>
    <t>10.07.2008</t>
  </si>
  <si>
    <t>rcv3011@gmail.com</t>
  </si>
  <si>
    <t>Dr. J.K.Arya</t>
  </si>
  <si>
    <t>Prog. Asstt.</t>
  </si>
  <si>
    <t>22.12.1995</t>
  </si>
  <si>
    <t>Sh. A.K.Singh</t>
  </si>
  <si>
    <t>Prog. Asstt. Comp</t>
  </si>
  <si>
    <t xml:space="preserve">Computer </t>
  </si>
  <si>
    <t>16.10.1999</t>
  </si>
  <si>
    <t>1475ak@gmail.com</t>
  </si>
  <si>
    <t>Sh. Sanjeev Kumar</t>
  </si>
  <si>
    <t>Farm Manager</t>
  </si>
  <si>
    <t>23.01.2004</t>
  </si>
  <si>
    <t>Sh. S.K.Dubey</t>
  </si>
  <si>
    <t>01.12.1992</t>
  </si>
  <si>
    <t>skdubey1971@gmail.com</t>
  </si>
  <si>
    <t xml:space="preserve">Sh. Chandra Shekhar </t>
  </si>
  <si>
    <t>29.03.1997</t>
  </si>
  <si>
    <t>Sh. Vijendra Singh</t>
  </si>
  <si>
    <t>27.12.1995</t>
  </si>
  <si>
    <t>Sh. Harish Kant</t>
  </si>
  <si>
    <t>02.09.1995</t>
  </si>
  <si>
    <t>Sh. Udaiveer</t>
  </si>
  <si>
    <t>15.01.1996</t>
  </si>
  <si>
    <t>Sh. Ajesh Sharma</t>
  </si>
  <si>
    <t>06.01.1995</t>
  </si>
  <si>
    <t xml:space="preserve">Varietal Evaluation of Gladiolus </t>
  </si>
  <si>
    <t xml:space="preserve">White grub Management </t>
  </si>
  <si>
    <t xml:space="preserve">Evaluation of HYV of Barseem </t>
  </si>
  <si>
    <t xml:space="preserve">INM in Mango </t>
  </si>
  <si>
    <t xml:space="preserve">INM in S. cane </t>
  </si>
  <si>
    <t xml:space="preserve">Management of Mastitis in Milch Animal </t>
  </si>
  <si>
    <t xml:space="preserve">Care &amp; Management of Buffalo Calf  </t>
  </si>
  <si>
    <t>Control of Early Shoot Borer in Sugarcane</t>
  </si>
  <si>
    <t xml:space="preserve">Introduction of HYV Pusa Bold </t>
  </si>
  <si>
    <t>SSP @ 250 kg/ha + Bio pesticide Crysoperla carnia @ 50000/ha</t>
  </si>
  <si>
    <t>4.03:1</t>
  </si>
  <si>
    <t>4.38:1</t>
  </si>
  <si>
    <t>Introduction of HYV Pusa 992</t>
  </si>
  <si>
    <t xml:space="preserve">HYV+DAP+ R Culture+ Indosulphon  </t>
  </si>
  <si>
    <t>6.4:1</t>
  </si>
  <si>
    <t>6.5:1</t>
  </si>
  <si>
    <t xml:space="preserve">Introduction of HYV PU 31 </t>
  </si>
  <si>
    <t xml:space="preserve">HYV+DAP+ Methyl parathion dust </t>
  </si>
  <si>
    <t>4.8:1</t>
  </si>
  <si>
    <t>5.1:1</t>
  </si>
  <si>
    <t xml:space="preserve">Introduction of HYV L 4076 </t>
  </si>
  <si>
    <t>HYV L4076 + DAP +  Endosulphon</t>
  </si>
  <si>
    <t>5.0:1</t>
  </si>
  <si>
    <t>6.3:1</t>
  </si>
  <si>
    <t xml:space="preserve">Control of White grub </t>
  </si>
  <si>
    <t>3.57:1</t>
  </si>
  <si>
    <t xml:space="preserve">Control of  Early shoot borer </t>
  </si>
  <si>
    <t>3.2:1</t>
  </si>
  <si>
    <t xml:space="preserve">Control of Fruit &amp; Shoot borer </t>
  </si>
  <si>
    <t>4.0:1</t>
  </si>
  <si>
    <t>Performance of Hybrid seed (BF – 708)</t>
  </si>
  <si>
    <t>4.55:1</t>
  </si>
  <si>
    <t>Performance of HYV- Bio- Marshal</t>
  </si>
  <si>
    <t xml:space="preserve">3.1:1 </t>
  </si>
  <si>
    <t>Performance of HYV (Arka Anamika)</t>
  </si>
  <si>
    <t>3.0:1</t>
  </si>
  <si>
    <t>Performance of HYV (Raja)</t>
  </si>
  <si>
    <t>8.5:1</t>
  </si>
  <si>
    <t>Varietal performance of African Tall</t>
  </si>
  <si>
    <t xml:space="preserve">1.92:1 </t>
  </si>
  <si>
    <t>Use of Zinc &amp; Iron Sulphate</t>
  </si>
  <si>
    <t xml:space="preserve">Stem Borer Management </t>
  </si>
  <si>
    <t>2.46:1</t>
  </si>
  <si>
    <t xml:space="preserve">Weed control through Sulfosulfuron </t>
  </si>
  <si>
    <t>3.7:1</t>
  </si>
  <si>
    <t>Evaluation of HYV of Wheat PBW 550</t>
  </si>
  <si>
    <t>3.88:1</t>
  </si>
  <si>
    <t>Performance of Garlic variety G- 282</t>
  </si>
  <si>
    <t>6.7:1</t>
  </si>
  <si>
    <t>Performance of Cabbage variety G Ball 65</t>
  </si>
  <si>
    <t>7.42:1</t>
  </si>
  <si>
    <t>HYV of Barseem- BL  42</t>
  </si>
  <si>
    <t>Effect of Tricio-derma Bulb rotting</t>
  </si>
  <si>
    <t>2.6:1</t>
  </si>
  <si>
    <t>Evaluation of HYV  DBW-17</t>
  </si>
  <si>
    <t>2.68:1</t>
  </si>
  <si>
    <t>Evaluation of HYV of Wheat K 7903</t>
  </si>
  <si>
    <t xml:space="preserve">3.37:1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</si>
</sst>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0" tint="-4.9989318521683403E-2"/>
      <name val="Arial"/>
      <family val="2"/>
    </font>
    <font>
      <sz val="8"/>
      <color theme="1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b/>
      <sz val="8"/>
      <color theme="1"/>
      <name val="Arial"/>
      <family val="2"/>
    </font>
    <font>
      <b/>
      <sz val="8"/>
      <color rgb="FF7030A0"/>
      <name val="Arial"/>
      <family val="2"/>
    </font>
    <font>
      <sz val="11"/>
      <color rgb="FF000000"/>
      <name val="Times New Roman"/>
      <family val="1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DE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vertical="top"/>
    </xf>
    <xf numFmtId="0" fontId="1" fillId="0" borderId="0" xfId="0" applyFont="1"/>
    <xf numFmtId="0" fontId="0" fillId="0" borderId="1" xfId="0" applyBorder="1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2" fillId="5" borderId="1" xfId="0" applyFont="1" applyFill="1" applyBorder="1"/>
    <xf numFmtId="0" fontId="4" fillId="5" borderId="1" xfId="0" applyFont="1" applyFill="1" applyBorder="1"/>
    <xf numFmtId="0" fontId="3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2" fillId="6" borderId="1" xfId="0" applyFont="1" applyFill="1" applyBorder="1"/>
    <xf numFmtId="0" fontId="5" fillId="7" borderId="1" xfId="0" applyFont="1" applyFill="1" applyBorder="1" applyAlignment="1">
      <alignment vertical="top" wrapText="1"/>
    </xf>
    <xf numFmtId="0" fontId="2" fillId="7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2" fillId="0" borderId="0" xfId="0" applyFont="1" applyFill="1"/>
    <xf numFmtId="0" fontId="1" fillId="2" borderId="1" xfId="0" applyFont="1" applyFill="1" applyBorder="1"/>
    <xf numFmtId="0" fontId="2" fillId="3" borderId="1" xfId="0" applyFont="1" applyFill="1" applyBorder="1"/>
    <xf numFmtId="0" fontId="4" fillId="6" borderId="1" xfId="0" applyFont="1" applyFill="1" applyBorder="1"/>
    <xf numFmtId="0" fontId="7" fillId="9" borderId="0" xfId="0" applyFont="1" applyFill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3" fillId="10" borderId="1" xfId="0" applyFont="1" applyFill="1" applyBorder="1" applyAlignment="1">
      <alignment vertical="top"/>
    </xf>
    <xf numFmtId="0" fontId="2" fillId="10" borderId="1" xfId="0" applyFont="1" applyFill="1" applyBorder="1"/>
    <xf numFmtId="0" fontId="3" fillId="8" borderId="1" xfId="0" applyFont="1" applyFill="1" applyBorder="1" applyAlignment="1">
      <alignment vertical="top"/>
    </xf>
    <xf numFmtId="0" fontId="2" fillId="8" borderId="1" xfId="0" applyFont="1" applyFill="1" applyBorder="1"/>
    <xf numFmtId="0" fontId="4" fillId="0" borderId="1" xfId="0" applyFont="1" applyBorder="1"/>
    <xf numFmtId="0" fontId="4" fillId="8" borderId="1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/>
    </xf>
    <xf numFmtId="0" fontId="3" fillId="6" borderId="1" xfId="0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5" fillId="0" borderId="1" xfId="0" applyFont="1" applyBorder="1"/>
    <xf numFmtId="0" fontId="3" fillId="11" borderId="1" xfId="0" applyFont="1" applyFill="1" applyBorder="1" applyAlignment="1">
      <alignment vertical="top"/>
    </xf>
    <xf numFmtId="0" fontId="2" fillId="11" borderId="1" xfId="0" applyFont="1" applyFill="1" applyBorder="1"/>
    <xf numFmtId="0" fontId="3" fillId="6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top"/>
    </xf>
    <xf numFmtId="0" fontId="4" fillId="11" borderId="1" xfId="0" applyFont="1" applyFill="1" applyBorder="1"/>
    <xf numFmtId="0" fontId="4" fillId="11" borderId="1" xfId="0" applyFont="1" applyFill="1" applyBorder="1" applyAlignment="1">
      <alignment horizontal="right" vertical="top" wrapText="1"/>
    </xf>
    <xf numFmtId="0" fontId="3" fillId="1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4" fillId="6" borderId="1" xfId="0" applyFont="1" applyFill="1" applyBorder="1" applyAlignment="1">
      <alignment horizontal="justify" vertical="top" wrapText="1"/>
    </xf>
    <xf numFmtId="0" fontId="1" fillId="6" borderId="1" xfId="0" applyFont="1" applyFill="1" applyBorder="1"/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4" fillId="11" borderId="1" xfId="0" applyFont="1" applyFill="1" applyBorder="1" applyAlignment="1">
      <alignment horizontal="justify" vertical="top" wrapText="1"/>
    </xf>
    <xf numFmtId="0" fontId="4" fillId="11" borderId="1" xfId="0" applyFont="1" applyFill="1" applyBorder="1" applyAlignment="1">
      <alignment horizontal="left" wrapText="1"/>
    </xf>
    <xf numFmtId="0" fontId="4" fillId="11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11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/>
    <xf numFmtId="0" fontId="4" fillId="11" borderId="1" xfId="0" applyFont="1" applyFill="1" applyBorder="1" applyAlignment="1">
      <alignment horizontal="right"/>
    </xf>
    <xf numFmtId="0" fontId="2" fillId="11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9" fillId="0" borderId="0" xfId="0" applyFont="1" applyFill="1"/>
    <xf numFmtId="0" fontId="11" fillId="0" borderId="0" xfId="0" applyFont="1"/>
    <xf numFmtId="0" fontId="12" fillId="0" borderId="0" xfId="0" applyFont="1"/>
    <xf numFmtId="0" fontId="9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3" fillId="0" borderId="0" xfId="0" applyFont="1"/>
    <xf numFmtId="0" fontId="14" fillId="0" borderId="0" xfId="0" applyFont="1"/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4" fillId="6" borderId="1" xfId="0" applyFont="1" applyFill="1" applyBorder="1" applyAlignment="1">
      <alignment horizontal="left"/>
    </xf>
    <xf numFmtId="0" fontId="16" fillId="0" borderId="0" xfId="0" applyFont="1"/>
    <xf numFmtId="0" fontId="5" fillId="0" borderId="4" xfId="0" applyFont="1" applyBorder="1" applyAlignment="1">
      <alignment horizontal="left" vertical="top" wrapText="1"/>
    </xf>
    <xf numFmtId="0" fontId="17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/>
    </xf>
    <xf numFmtId="0" fontId="18" fillId="0" borderId="0" xfId="0" applyFont="1" applyAlignment="1"/>
    <xf numFmtId="0" fontId="19" fillId="0" borderId="0" xfId="0" applyFont="1" applyAlignment="1"/>
    <xf numFmtId="0" fontId="4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right" vertical="top"/>
    </xf>
    <xf numFmtId="0" fontId="21" fillId="0" borderId="1" xfId="1" applyFont="1" applyBorder="1" applyAlignment="1" applyProtection="1">
      <alignment horizontal="left" vertical="top"/>
    </xf>
    <xf numFmtId="0" fontId="21" fillId="0" borderId="1" xfId="1" applyFont="1" applyBorder="1" applyAlignment="1" applyProtection="1">
      <alignment horizontal="left"/>
    </xf>
    <xf numFmtId="0" fontId="0" fillId="0" borderId="1" xfId="0" applyFont="1" applyBorder="1" applyAlignment="1">
      <alignment horizontal="justify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left" vertical="top"/>
    </xf>
    <xf numFmtId="0" fontId="0" fillId="4" borderId="1" xfId="0" applyFont="1" applyFill="1" applyBorder="1" applyAlignment="1">
      <alignment vertical="top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7" xfId="0" applyFont="1" applyBorder="1"/>
    <xf numFmtId="0" fontId="25" fillId="0" borderId="1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ill>
        <patternFill patternType="none">
          <fgColor rgb="FF000000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vkmuzaffarnagar@gmail.com" TargetMode="External"/><Relationship Id="rId3" Type="http://schemas.openxmlformats.org/officeDocument/2006/relationships/hyperlink" Target="mailto:katiyarakpbt@gmail.com" TargetMode="External"/><Relationship Id="rId7" Type="http://schemas.openxmlformats.org/officeDocument/2006/relationships/hyperlink" Target="mailto:skdubey1971@gmail.com" TargetMode="External"/><Relationship Id="rId2" Type="http://schemas.openxmlformats.org/officeDocument/2006/relationships/hyperlink" Target="mailto:Savitaarya07@gmail.com" TargetMode="External"/><Relationship Id="rId1" Type="http://schemas.openxmlformats.org/officeDocument/2006/relationships/hyperlink" Target="mailto:spraveen681@gmail.com" TargetMode="External"/><Relationship Id="rId6" Type="http://schemas.openxmlformats.org/officeDocument/2006/relationships/hyperlink" Target="mailto:rcv3011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hivsvpuat@gmail.com" TargetMode="External"/><Relationship Id="rId10" Type="http://schemas.openxmlformats.org/officeDocument/2006/relationships/hyperlink" Target="mailto:shripalranakvk@gmail.com" TargetMode="External"/><Relationship Id="rId4" Type="http://schemas.openxmlformats.org/officeDocument/2006/relationships/hyperlink" Target="mailto:kvkmuzaffarnagar@gmail.com" TargetMode="External"/><Relationship Id="rId9" Type="http://schemas.openxmlformats.org/officeDocument/2006/relationships/hyperlink" Target="mailto:kvkmuzaffarnagar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J3" sqref="J3"/>
    </sheetView>
  </sheetViews>
  <sheetFormatPr defaultRowHeight="15"/>
  <cols>
    <col min="1" max="1" width="6" customWidth="1"/>
    <col min="2" max="2" width="12.5703125" customWidth="1"/>
    <col min="3" max="3" width="25.5703125" customWidth="1"/>
    <col min="4" max="4" width="18.42578125" customWidth="1"/>
    <col min="5" max="5" width="14" customWidth="1"/>
    <col min="6" max="6" width="15.7109375" customWidth="1"/>
    <col min="7" max="7" width="20.7109375" customWidth="1"/>
    <col min="9" max="9" width="15.5703125" customWidth="1"/>
    <col min="10" max="10" width="36.28515625" customWidth="1"/>
  </cols>
  <sheetData>
    <row r="1" spans="1:10" ht="23.25">
      <c r="A1" s="112" t="s">
        <v>901</v>
      </c>
      <c r="B1" s="113"/>
      <c r="C1" s="113"/>
      <c r="E1" s="3"/>
    </row>
    <row r="3" spans="1:10" s="87" customFormat="1">
      <c r="A3" s="87" t="s">
        <v>0</v>
      </c>
    </row>
    <row r="5" spans="1:10" s="87" customFormat="1">
      <c r="A5" s="87" t="s">
        <v>637</v>
      </c>
    </row>
    <row r="7" spans="1:10" s="3" customFormat="1">
      <c r="A7" s="22" t="s">
        <v>35</v>
      </c>
      <c r="B7" s="22" t="s">
        <v>34</v>
      </c>
      <c r="C7" s="22" t="s">
        <v>16</v>
      </c>
      <c r="D7" s="22" t="s">
        <v>29</v>
      </c>
      <c r="E7" s="22" t="s">
        <v>17</v>
      </c>
      <c r="F7" s="22" t="s">
        <v>30</v>
      </c>
      <c r="G7" s="22" t="s">
        <v>183</v>
      </c>
      <c r="H7" s="22" t="s">
        <v>31</v>
      </c>
      <c r="I7" s="22" t="s">
        <v>32</v>
      </c>
      <c r="J7" s="22" t="s">
        <v>33</v>
      </c>
    </row>
    <row r="8" spans="1:10" ht="30">
      <c r="A8" s="4">
        <v>1</v>
      </c>
      <c r="B8" s="4" t="s">
        <v>1</v>
      </c>
      <c r="C8" s="127" t="s">
        <v>904</v>
      </c>
      <c r="D8" s="128" t="s">
        <v>905</v>
      </c>
      <c r="E8" s="128" t="s">
        <v>25</v>
      </c>
      <c r="F8" s="127" t="s">
        <v>906</v>
      </c>
      <c r="G8" s="128" t="s">
        <v>907</v>
      </c>
      <c r="H8" s="127">
        <v>49</v>
      </c>
      <c r="I8" s="129">
        <v>9411078115</v>
      </c>
      <c r="J8" s="130" t="s">
        <v>908</v>
      </c>
    </row>
    <row r="9" spans="1:10">
      <c r="A9" s="4">
        <v>2</v>
      </c>
      <c r="B9" s="4" t="s">
        <v>2</v>
      </c>
      <c r="C9" s="127" t="s">
        <v>909</v>
      </c>
      <c r="D9" s="128" t="s">
        <v>910</v>
      </c>
      <c r="E9" s="128" t="s">
        <v>911</v>
      </c>
      <c r="F9" s="127" t="s">
        <v>912</v>
      </c>
      <c r="G9" s="128" t="s">
        <v>913</v>
      </c>
      <c r="H9" s="127">
        <v>53</v>
      </c>
      <c r="I9" s="129">
        <v>9412667101</v>
      </c>
      <c r="J9" s="130" t="s">
        <v>914</v>
      </c>
    </row>
    <row r="10" spans="1:10">
      <c r="A10" s="4">
        <v>3</v>
      </c>
      <c r="B10" s="4" t="s">
        <v>3</v>
      </c>
      <c r="C10" s="127" t="s">
        <v>915</v>
      </c>
      <c r="D10" s="128" t="s">
        <v>916</v>
      </c>
      <c r="E10" s="128" t="s">
        <v>917</v>
      </c>
      <c r="F10" s="127" t="s">
        <v>918</v>
      </c>
      <c r="G10" s="128" t="s">
        <v>913</v>
      </c>
      <c r="H10" s="127">
        <v>44</v>
      </c>
      <c r="I10" s="129">
        <v>8266855801</v>
      </c>
      <c r="J10" s="131" t="s">
        <v>919</v>
      </c>
    </row>
    <row r="11" spans="1:10">
      <c r="A11" s="4">
        <v>4</v>
      </c>
      <c r="B11" s="4" t="s">
        <v>4</v>
      </c>
      <c r="C11" s="132" t="s">
        <v>920</v>
      </c>
      <c r="D11" s="133" t="s">
        <v>921</v>
      </c>
      <c r="E11" s="128" t="s">
        <v>922</v>
      </c>
      <c r="F11" s="127" t="s">
        <v>923</v>
      </c>
      <c r="G11" s="128" t="s">
        <v>913</v>
      </c>
      <c r="H11" s="127">
        <v>57</v>
      </c>
      <c r="I11" s="134">
        <v>9368296152</v>
      </c>
      <c r="J11" s="131" t="s">
        <v>924</v>
      </c>
    </row>
    <row r="12" spans="1:10">
      <c r="A12" s="4">
        <v>5</v>
      </c>
      <c r="B12" s="4" t="s">
        <v>5</v>
      </c>
      <c r="C12" s="132" t="s">
        <v>925</v>
      </c>
      <c r="D12" s="133" t="s">
        <v>921</v>
      </c>
      <c r="E12" s="128" t="s">
        <v>926</v>
      </c>
      <c r="F12" s="127" t="s">
        <v>927</v>
      </c>
      <c r="G12" s="128" t="s">
        <v>928</v>
      </c>
      <c r="H12" s="127">
        <v>43</v>
      </c>
      <c r="I12" s="134">
        <v>9411263701</v>
      </c>
      <c r="J12" s="130" t="s">
        <v>929</v>
      </c>
    </row>
    <row r="13" spans="1:10" ht="30">
      <c r="A13" s="4">
        <v>6</v>
      </c>
      <c r="B13" s="4" t="s">
        <v>6</v>
      </c>
      <c r="C13" s="132" t="s">
        <v>930</v>
      </c>
      <c r="D13" s="133" t="s">
        <v>921</v>
      </c>
      <c r="E13" s="128" t="s">
        <v>931</v>
      </c>
      <c r="F13" s="127" t="s">
        <v>932</v>
      </c>
      <c r="G13" s="128" t="s">
        <v>913</v>
      </c>
      <c r="H13" s="127">
        <v>53</v>
      </c>
      <c r="I13" s="134">
        <v>9412640127</v>
      </c>
      <c r="J13" s="130" t="s">
        <v>933</v>
      </c>
    </row>
    <row r="14" spans="1:10">
      <c r="A14" s="4">
        <v>7</v>
      </c>
      <c r="B14" s="4" t="s">
        <v>7</v>
      </c>
      <c r="C14" s="127" t="s">
        <v>934</v>
      </c>
      <c r="D14" s="133" t="s">
        <v>921</v>
      </c>
      <c r="E14" s="128" t="s">
        <v>935</v>
      </c>
      <c r="F14" s="127" t="s">
        <v>936</v>
      </c>
      <c r="G14" s="128" t="s">
        <v>913</v>
      </c>
      <c r="H14" s="127">
        <v>40</v>
      </c>
      <c r="I14" s="134">
        <v>9411320383</v>
      </c>
      <c r="J14" s="130" t="s">
        <v>937</v>
      </c>
    </row>
    <row r="15" spans="1:10">
      <c r="A15" s="4">
        <v>8</v>
      </c>
      <c r="B15" s="4" t="s">
        <v>13</v>
      </c>
      <c r="C15" s="127" t="s">
        <v>938</v>
      </c>
      <c r="D15" s="128" t="s">
        <v>939</v>
      </c>
      <c r="E15" s="128" t="s">
        <v>18</v>
      </c>
      <c r="F15" s="133" t="s">
        <v>940</v>
      </c>
      <c r="G15" s="128" t="s">
        <v>913</v>
      </c>
      <c r="H15" s="127">
        <v>45</v>
      </c>
      <c r="I15" s="135">
        <v>9412311554</v>
      </c>
      <c r="J15" s="130" t="s">
        <v>924</v>
      </c>
    </row>
    <row r="16" spans="1:10">
      <c r="A16" s="4">
        <v>9</v>
      </c>
      <c r="B16" s="4" t="s">
        <v>14</v>
      </c>
      <c r="C16" s="127" t="s">
        <v>941</v>
      </c>
      <c r="D16" s="128" t="s">
        <v>942</v>
      </c>
      <c r="E16" s="128" t="s">
        <v>943</v>
      </c>
      <c r="F16" s="133" t="s">
        <v>944</v>
      </c>
      <c r="G16" s="128" t="s">
        <v>907</v>
      </c>
      <c r="H16" s="127">
        <v>40</v>
      </c>
      <c r="I16" s="129">
        <v>9412514823</v>
      </c>
      <c r="J16" s="136" t="s">
        <v>945</v>
      </c>
    </row>
    <row r="17" spans="1:10">
      <c r="A17" s="4">
        <v>10</v>
      </c>
      <c r="B17" s="4" t="s">
        <v>15</v>
      </c>
      <c r="C17" s="127" t="s">
        <v>946</v>
      </c>
      <c r="D17" s="128" t="s">
        <v>947</v>
      </c>
      <c r="E17" s="128" t="s">
        <v>926</v>
      </c>
      <c r="F17" s="133" t="s">
        <v>948</v>
      </c>
      <c r="G17" s="128" t="s">
        <v>913</v>
      </c>
      <c r="H17" s="127">
        <v>43</v>
      </c>
      <c r="I17" s="135">
        <v>9456669285</v>
      </c>
      <c r="J17" s="130" t="s">
        <v>924</v>
      </c>
    </row>
    <row r="18" spans="1:10">
      <c r="A18" s="4">
        <v>11</v>
      </c>
      <c r="B18" s="4" t="s">
        <v>8</v>
      </c>
      <c r="C18" s="127" t="s">
        <v>949</v>
      </c>
      <c r="D18" s="137"/>
      <c r="E18" s="137"/>
      <c r="F18" s="128" t="s">
        <v>950</v>
      </c>
      <c r="G18" s="128" t="s">
        <v>907</v>
      </c>
      <c r="H18" s="127">
        <v>45</v>
      </c>
      <c r="I18" s="129">
        <v>9411950340</v>
      </c>
      <c r="J18" s="130" t="s">
        <v>951</v>
      </c>
    </row>
    <row r="19" spans="1:10">
      <c r="A19" s="4">
        <v>12</v>
      </c>
      <c r="B19" s="4" t="s">
        <v>9</v>
      </c>
      <c r="C19" s="127" t="s">
        <v>952</v>
      </c>
      <c r="D19" s="137"/>
      <c r="E19" s="137"/>
      <c r="F19" s="133" t="s">
        <v>953</v>
      </c>
      <c r="G19" s="128" t="s">
        <v>907</v>
      </c>
      <c r="H19" s="127">
        <v>46</v>
      </c>
      <c r="I19" s="134">
        <v>9760995757</v>
      </c>
      <c r="J19" s="136" t="s">
        <v>924</v>
      </c>
    </row>
    <row r="20" spans="1:10">
      <c r="A20" s="4">
        <v>13</v>
      </c>
      <c r="B20" s="4" t="s">
        <v>10</v>
      </c>
      <c r="C20" s="127" t="s">
        <v>954</v>
      </c>
      <c r="D20" s="137"/>
      <c r="E20" s="137"/>
      <c r="F20" s="133" t="s">
        <v>955</v>
      </c>
      <c r="G20" s="128" t="s">
        <v>913</v>
      </c>
      <c r="H20" s="127">
        <v>46</v>
      </c>
      <c r="I20" s="134">
        <v>9897367070</v>
      </c>
      <c r="J20" s="136" t="s">
        <v>924</v>
      </c>
    </row>
    <row r="21" spans="1:10">
      <c r="A21" s="4">
        <v>14</v>
      </c>
      <c r="B21" s="4" t="s">
        <v>10</v>
      </c>
      <c r="C21" s="127" t="s">
        <v>956</v>
      </c>
      <c r="D21" s="137"/>
      <c r="E21" s="137"/>
      <c r="F21" s="133" t="s">
        <v>957</v>
      </c>
      <c r="G21" s="128" t="s">
        <v>907</v>
      </c>
      <c r="H21" s="127">
        <v>44</v>
      </c>
      <c r="I21" s="134">
        <v>9027224876</v>
      </c>
      <c r="J21" s="136" t="s">
        <v>924</v>
      </c>
    </row>
    <row r="22" spans="1:10">
      <c r="A22" s="4">
        <v>15</v>
      </c>
      <c r="B22" s="4" t="s">
        <v>11</v>
      </c>
      <c r="C22" s="132" t="s">
        <v>958</v>
      </c>
      <c r="D22" s="137"/>
      <c r="E22" s="137"/>
      <c r="F22" s="133" t="s">
        <v>959</v>
      </c>
      <c r="G22" s="128" t="s">
        <v>913</v>
      </c>
      <c r="H22" s="127">
        <v>44</v>
      </c>
      <c r="I22" s="134">
        <v>9456223598</v>
      </c>
      <c r="J22" s="136" t="s">
        <v>924</v>
      </c>
    </row>
    <row r="23" spans="1:10">
      <c r="A23" s="4">
        <v>16</v>
      </c>
      <c r="B23" s="4" t="s">
        <v>12</v>
      </c>
      <c r="C23" s="127" t="s">
        <v>960</v>
      </c>
      <c r="D23" s="137"/>
      <c r="E23" s="137"/>
      <c r="F23" s="133" t="s">
        <v>961</v>
      </c>
      <c r="G23" s="128" t="s">
        <v>907</v>
      </c>
      <c r="H23" s="127">
        <v>40</v>
      </c>
      <c r="I23" s="134">
        <v>9759174508</v>
      </c>
      <c r="J23" s="136" t="s">
        <v>924</v>
      </c>
    </row>
    <row r="34" spans="2:4">
      <c r="D34" t="s">
        <v>900</v>
      </c>
    </row>
    <row r="35" spans="2:4">
      <c r="D35" s="1" t="s">
        <v>24</v>
      </c>
    </row>
    <row r="36" spans="2:4">
      <c r="D36" s="2" t="s">
        <v>25</v>
      </c>
    </row>
    <row r="37" spans="2:4">
      <c r="D37" s="2" t="s">
        <v>18</v>
      </c>
    </row>
    <row r="38" spans="2:4">
      <c r="D38" s="2" t="s">
        <v>20</v>
      </c>
    </row>
    <row r="39" spans="2:4">
      <c r="D39" s="2" t="s">
        <v>21</v>
      </c>
    </row>
    <row r="40" spans="2:4">
      <c r="D40" s="2" t="s">
        <v>26</v>
      </c>
    </row>
    <row r="41" spans="2:4">
      <c r="D41" s="2" t="s">
        <v>22</v>
      </c>
    </row>
    <row r="42" spans="2:4">
      <c r="D42" s="2" t="s">
        <v>19</v>
      </c>
    </row>
    <row r="43" spans="2:4">
      <c r="D43" s="2" t="s">
        <v>23</v>
      </c>
    </row>
    <row r="44" spans="2:4">
      <c r="D44" s="2" t="s">
        <v>24</v>
      </c>
    </row>
    <row r="45" spans="2:4">
      <c r="B45" s="2" t="s">
        <v>27</v>
      </c>
    </row>
    <row r="46" spans="2:4">
      <c r="B46" s="2" t="s">
        <v>27</v>
      </c>
    </row>
  </sheetData>
  <sortState ref="A3:D19">
    <sortCondition sortBy="cellColor" ref="D4" dxfId="0"/>
  </sortState>
  <mergeCells count="1">
    <mergeCell ref="A1:C1"/>
  </mergeCells>
  <hyperlinks>
    <hyperlink ref="J8" r:id="rId1"/>
    <hyperlink ref="J10" r:id="rId2"/>
    <hyperlink ref="J9" r:id="rId3"/>
    <hyperlink ref="J11" r:id="rId4"/>
    <hyperlink ref="J12" r:id="rId5"/>
    <hyperlink ref="J14" r:id="rId6"/>
    <hyperlink ref="J18" r:id="rId7"/>
    <hyperlink ref="J15" r:id="rId8"/>
    <hyperlink ref="J17" r:id="rId9"/>
    <hyperlink ref="J13" r:id="rId10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4"/>
  <sheetViews>
    <sheetView workbookViewId="0">
      <selection activeCell="E22" sqref="E22"/>
    </sheetView>
  </sheetViews>
  <sheetFormatPr defaultRowHeight="12.75"/>
  <cols>
    <col min="1" max="1" width="17.42578125" style="5" customWidth="1"/>
    <col min="2" max="2" width="46.85546875" style="5" customWidth="1"/>
    <col min="3" max="3" width="16.140625" style="5" customWidth="1"/>
    <col min="4" max="4" width="18.28515625" style="5" customWidth="1"/>
    <col min="5" max="5" width="20" style="5" customWidth="1"/>
    <col min="6" max="7" width="9.140625" style="5"/>
    <col min="8" max="8" width="17.140625" style="5" customWidth="1"/>
    <col min="9" max="16384" width="9.140625" style="5"/>
  </cols>
  <sheetData>
    <row r="1" spans="1:8" s="84" customFormat="1">
      <c r="A1" s="83" t="s">
        <v>638</v>
      </c>
    </row>
    <row r="3" spans="1:8">
      <c r="A3" s="95" t="s">
        <v>639</v>
      </c>
    </row>
    <row r="4" spans="1:8" ht="35.25" customHeight="1">
      <c r="A4" s="79" t="s">
        <v>565</v>
      </c>
      <c r="B4" s="79" t="s">
        <v>640</v>
      </c>
      <c r="C4" s="123" t="s">
        <v>641</v>
      </c>
      <c r="D4" s="123"/>
      <c r="E4" s="123"/>
      <c r="F4" s="123"/>
      <c r="G4" s="123"/>
      <c r="H4" s="123"/>
    </row>
    <row r="5" spans="1:8" ht="16.5" customHeight="1">
      <c r="A5" s="79"/>
      <c r="B5" s="79"/>
      <c r="C5" s="79" t="s">
        <v>642</v>
      </c>
      <c r="D5" s="79" t="s">
        <v>643</v>
      </c>
      <c r="E5" s="79" t="s">
        <v>644</v>
      </c>
      <c r="F5" s="79" t="s">
        <v>645</v>
      </c>
      <c r="G5" s="79" t="s">
        <v>646</v>
      </c>
      <c r="H5" s="79" t="s">
        <v>676</v>
      </c>
    </row>
    <row r="6" spans="1:8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59"/>
      <c r="E7" s="59"/>
      <c r="F7" s="59"/>
      <c r="G7" s="59"/>
      <c r="H7" s="59"/>
    </row>
    <row r="9" spans="1:8" s="6" customFormat="1">
      <c r="A9" s="6" t="s">
        <v>647</v>
      </c>
    </row>
    <row r="10" spans="1:8" ht="25.5">
      <c r="A10" s="47" t="s">
        <v>648</v>
      </c>
      <c r="B10" s="47" t="s">
        <v>649</v>
      </c>
      <c r="C10" s="47" t="s">
        <v>650</v>
      </c>
    </row>
    <row r="11" spans="1:8">
      <c r="A11" s="97">
        <v>1</v>
      </c>
      <c r="B11" s="96"/>
      <c r="C11" s="96"/>
    </row>
    <row r="12" spans="1:8">
      <c r="A12" s="97">
        <v>2</v>
      </c>
      <c r="B12" s="96"/>
      <c r="C12" s="96"/>
    </row>
    <row r="13" spans="1:8">
      <c r="A13" s="97">
        <v>3</v>
      </c>
      <c r="B13" s="7"/>
      <c r="C13" s="7"/>
    </row>
    <row r="14" spans="1:8">
      <c r="A14" s="97">
        <v>4</v>
      </c>
      <c r="B14" s="7"/>
      <c r="C14" s="7"/>
    </row>
    <row r="15" spans="1:8">
      <c r="A15" s="97">
        <v>5</v>
      </c>
      <c r="B15" s="7"/>
      <c r="C15" s="7"/>
    </row>
    <row r="16" spans="1:8">
      <c r="A16" s="97">
        <v>6</v>
      </c>
      <c r="B16" s="7"/>
      <c r="C16" s="7"/>
    </row>
    <row r="17" spans="1:3">
      <c r="A17" s="97">
        <v>7</v>
      </c>
      <c r="B17" s="7"/>
      <c r="C17" s="7"/>
    </row>
    <row r="18" spans="1:3">
      <c r="A18" s="97">
        <v>8</v>
      </c>
      <c r="B18" s="7"/>
      <c r="C18" s="7"/>
    </row>
    <row r="19" spans="1:3">
      <c r="A19" s="97">
        <v>9</v>
      </c>
      <c r="B19" s="7"/>
      <c r="C19" s="7"/>
    </row>
    <row r="20" spans="1:3">
      <c r="A20" s="97">
        <v>10</v>
      </c>
      <c r="B20" s="7"/>
      <c r="C20" s="7"/>
    </row>
    <row r="21" spans="1:3">
      <c r="A21" s="97">
        <v>11</v>
      </c>
      <c r="B21" s="7"/>
      <c r="C21" s="7"/>
    </row>
    <row r="22" spans="1:3">
      <c r="A22" s="97">
        <v>12</v>
      </c>
      <c r="B22" s="7"/>
      <c r="C22" s="7"/>
    </row>
    <row r="23" spans="1:3">
      <c r="A23" s="97">
        <v>13</v>
      </c>
      <c r="B23" s="7"/>
      <c r="C23" s="7"/>
    </row>
    <row r="25" spans="1:3">
      <c r="A25" s="95" t="s">
        <v>651</v>
      </c>
    </row>
    <row r="26" spans="1:3">
      <c r="A26" s="47" t="s">
        <v>648</v>
      </c>
      <c r="B26" s="47" t="s">
        <v>297</v>
      </c>
      <c r="C26" s="47" t="s">
        <v>652</v>
      </c>
    </row>
    <row r="27" spans="1:3">
      <c r="A27" s="97">
        <v>1</v>
      </c>
      <c r="B27" s="59" t="s">
        <v>653</v>
      </c>
      <c r="C27" s="59"/>
    </row>
    <row r="28" spans="1:3">
      <c r="A28" s="97">
        <v>2</v>
      </c>
      <c r="B28" s="59" t="s">
        <v>654</v>
      </c>
      <c r="C28" s="59"/>
    </row>
    <row r="29" spans="1:3">
      <c r="A29" s="97">
        <v>3</v>
      </c>
      <c r="B29" s="59" t="s">
        <v>655</v>
      </c>
      <c r="C29" s="59"/>
    </row>
    <row r="30" spans="1:3">
      <c r="A30" s="97">
        <v>4</v>
      </c>
      <c r="B30" s="59" t="s">
        <v>656</v>
      </c>
      <c r="C30" s="59"/>
    </row>
    <row r="31" spans="1:3">
      <c r="A31" s="97">
        <v>5</v>
      </c>
      <c r="B31" s="59" t="s">
        <v>657</v>
      </c>
      <c r="C31" s="59"/>
    </row>
    <row r="32" spans="1:3">
      <c r="A32" s="97">
        <v>6</v>
      </c>
      <c r="B32" s="59" t="s">
        <v>631</v>
      </c>
      <c r="C32" s="59"/>
    </row>
    <row r="34" spans="1:5">
      <c r="A34" s="6" t="s">
        <v>658</v>
      </c>
    </row>
    <row r="35" spans="1:5" ht="30" customHeight="1">
      <c r="A35" s="47" t="s">
        <v>648</v>
      </c>
      <c r="B35" s="47" t="s">
        <v>297</v>
      </c>
      <c r="C35" s="47" t="s">
        <v>659</v>
      </c>
      <c r="D35" s="78" t="s">
        <v>660</v>
      </c>
      <c r="E35" s="78" t="s">
        <v>661</v>
      </c>
    </row>
    <row r="36" spans="1:5">
      <c r="A36" s="97">
        <v>1</v>
      </c>
      <c r="B36" s="59" t="s">
        <v>662</v>
      </c>
      <c r="C36" s="59"/>
      <c r="D36" s="59"/>
      <c r="E36" s="59"/>
    </row>
    <row r="37" spans="1:5">
      <c r="A37" s="97">
        <v>2</v>
      </c>
      <c r="B37" s="59" t="s">
        <v>663</v>
      </c>
      <c r="C37" s="59"/>
      <c r="D37" s="59"/>
      <c r="E37" s="59"/>
    </row>
    <row r="38" spans="1:5">
      <c r="A38" s="97">
        <v>3</v>
      </c>
      <c r="B38" s="59" t="s">
        <v>631</v>
      </c>
      <c r="C38" s="59"/>
      <c r="D38" s="59"/>
      <c r="E38" s="59"/>
    </row>
    <row r="40" spans="1:5">
      <c r="A40" s="6" t="s">
        <v>664</v>
      </c>
    </row>
    <row r="41" spans="1:5">
      <c r="A41" s="47" t="s">
        <v>648</v>
      </c>
      <c r="B41" s="47" t="s">
        <v>297</v>
      </c>
      <c r="C41" s="47" t="s">
        <v>665</v>
      </c>
    </row>
    <row r="42" spans="1:5">
      <c r="A42" s="97">
        <v>1</v>
      </c>
      <c r="B42" s="59" t="s">
        <v>666</v>
      </c>
      <c r="C42" s="59"/>
    </row>
    <row r="43" spans="1:5" ht="25.5">
      <c r="A43" s="97">
        <v>2</v>
      </c>
      <c r="B43" s="59" t="s">
        <v>667</v>
      </c>
      <c r="C43" s="59"/>
    </row>
    <row r="45" spans="1:5">
      <c r="A45" s="6" t="s">
        <v>668</v>
      </c>
    </row>
    <row r="46" spans="1:5">
      <c r="A46" s="47" t="s">
        <v>648</v>
      </c>
      <c r="B46" s="47" t="s">
        <v>669</v>
      </c>
      <c r="C46" s="47" t="s">
        <v>670</v>
      </c>
    </row>
    <row r="47" spans="1:5">
      <c r="A47" s="97">
        <v>1</v>
      </c>
      <c r="B47" s="59" t="s">
        <v>622</v>
      </c>
      <c r="C47" s="59"/>
    </row>
    <row r="48" spans="1:5">
      <c r="A48" s="97">
        <v>2</v>
      </c>
      <c r="B48" s="59" t="s">
        <v>624</v>
      </c>
      <c r="C48" s="59"/>
    </row>
    <row r="49" spans="1:3">
      <c r="A49" s="97">
        <v>3</v>
      </c>
      <c r="B49" s="59" t="s">
        <v>629</v>
      </c>
      <c r="C49" s="59"/>
    </row>
    <row r="50" spans="1:3">
      <c r="A50" s="97">
        <v>4</v>
      </c>
      <c r="B50" s="59" t="s">
        <v>671</v>
      </c>
      <c r="C50" s="59"/>
    </row>
    <row r="51" spans="1:3">
      <c r="A51" s="97">
        <v>5</v>
      </c>
      <c r="B51" s="59" t="s">
        <v>672</v>
      </c>
      <c r="C51" s="59"/>
    </row>
    <row r="52" spans="1:3">
      <c r="A52" s="97">
        <v>6</v>
      </c>
      <c r="B52" s="59" t="s">
        <v>673</v>
      </c>
      <c r="C52" s="59"/>
    </row>
    <row r="53" spans="1:3">
      <c r="A53" s="97">
        <v>7</v>
      </c>
      <c r="B53" s="59" t="s">
        <v>674</v>
      </c>
      <c r="C53" s="59"/>
    </row>
    <row r="54" spans="1:3">
      <c r="A54" s="97">
        <v>8</v>
      </c>
      <c r="B54" s="59" t="s">
        <v>675</v>
      </c>
      <c r="C54" s="59"/>
    </row>
  </sheetData>
  <mergeCells count="1">
    <mergeCell ref="C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4"/>
  <sheetViews>
    <sheetView topLeftCell="A217" zoomScale="86" zoomScaleNormal="86" workbookViewId="0">
      <selection activeCell="W243" sqref="W243"/>
    </sheetView>
  </sheetViews>
  <sheetFormatPr defaultRowHeight="15" customHeight="1"/>
  <cols>
    <col min="1" max="1" width="41.140625" style="5" customWidth="1"/>
    <col min="2" max="2" width="7.5703125" style="5" customWidth="1"/>
    <col min="3" max="3" width="6.7109375" style="5" customWidth="1"/>
    <col min="4" max="4" width="6.85546875" style="5" customWidth="1"/>
    <col min="5" max="5" width="6.42578125" style="5" customWidth="1"/>
    <col min="6" max="6" width="6.28515625" style="5" customWidth="1"/>
    <col min="7" max="7" width="7.42578125" style="5" customWidth="1"/>
    <col min="8" max="8" width="6.42578125" style="5" customWidth="1"/>
    <col min="9" max="9" width="6.85546875" style="5" customWidth="1"/>
    <col min="10" max="10" width="7" style="5" customWidth="1"/>
    <col min="11" max="11" width="6.140625" style="5" customWidth="1"/>
    <col min="12" max="12" width="5.42578125" style="21" customWidth="1"/>
    <col min="13" max="13" width="7.85546875" style="5" customWidth="1"/>
    <col min="14" max="14" width="6.7109375" style="5" customWidth="1"/>
    <col min="15" max="15" width="6.85546875" style="5" customWidth="1"/>
    <col min="16" max="16" width="6.42578125" style="5" customWidth="1"/>
    <col min="17" max="17" width="6.28515625" style="5" customWidth="1"/>
    <col min="18" max="18" width="7.42578125" style="5" customWidth="1"/>
    <col min="19" max="19" width="6.42578125" style="5" customWidth="1"/>
    <col min="20" max="20" width="6.85546875" style="5" customWidth="1"/>
    <col min="21" max="21" width="7" style="5" customWidth="1"/>
    <col min="22" max="22" width="6.140625" style="5" customWidth="1"/>
    <col min="23" max="16384" width="9.140625" style="5"/>
  </cols>
  <sheetData>
    <row r="1" spans="1:22" s="6" customFormat="1" ht="15" customHeight="1">
      <c r="A1" s="25" t="s">
        <v>273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84" customFormat="1" ht="15" customHeight="1">
      <c r="A2" s="83" t="s">
        <v>184</v>
      </c>
      <c r="L2" s="85"/>
    </row>
    <row r="3" spans="1:22" s="6" customFormat="1" ht="15" customHeight="1">
      <c r="A3" s="18"/>
      <c r="B3" s="114" t="s">
        <v>44</v>
      </c>
      <c r="C3" s="114"/>
      <c r="D3" s="114"/>
      <c r="E3" s="114"/>
      <c r="F3" s="114"/>
      <c r="G3" s="114"/>
      <c r="H3" s="114"/>
      <c r="I3" s="114"/>
      <c r="J3" s="114"/>
      <c r="K3" s="114"/>
      <c r="L3" s="20"/>
      <c r="M3" s="114" t="s">
        <v>45</v>
      </c>
      <c r="N3" s="114"/>
      <c r="O3" s="114"/>
      <c r="P3" s="114"/>
      <c r="Q3" s="114"/>
      <c r="R3" s="114"/>
      <c r="S3" s="114"/>
      <c r="T3" s="114"/>
      <c r="U3" s="114"/>
      <c r="V3" s="114"/>
    </row>
    <row r="4" spans="1:22" s="6" customFormat="1" ht="15" customHeight="1">
      <c r="A4" s="115" t="s">
        <v>36</v>
      </c>
      <c r="B4" s="115" t="s">
        <v>37</v>
      </c>
      <c r="C4" s="115" t="s">
        <v>38</v>
      </c>
      <c r="D4" s="115"/>
      <c r="E4" s="115"/>
      <c r="F4" s="115"/>
      <c r="G4" s="115"/>
      <c r="H4" s="115"/>
      <c r="I4" s="115"/>
      <c r="J4" s="115"/>
      <c r="K4" s="115"/>
      <c r="L4" s="20"/>
      <c r="M4" s="115" t="s">
        <v>37</v>
      </c>
      <c r="N4" s="115" t="s">
        <v>38</v>
      </c>
      <c r="O4" s="115"/>
      <c r="P4" s="115"/>
      <c r="Q4" s="115"/>
      <c r="R4" s="115"/>
      <c r="S4" s="115"/>
      <c r="T4" s="115"/>
      <c r="U4" s="115"/>
      <c r="V4" s="115"/>
    </row>
    <row r="5" spans="1:22" s="6" customFormat="1" ht="15" customHeight="1">
      <c r="A5" s="115"/>
      <c r="B5" s="115"/>
      <c r="C5" s="115" t="s">
        <v>39</v>
      </c>
      <c r="D5" s="115"/>
      <c r="E5" s="115"/>
      <c r="F5" s="115" t="s">
        <v>40</v>
      </c>
      <c r="G5" s="115"/>
      <c r="H5" s="115"/>
      <c r="I5" s="115" t="s">
        <v>28</v>
      </c>
      <c r="J5" s="115"/>
      <c r="K5" s="115"/>
      <c r="L5" s="20"/>
      <c r="M5" s="115"/>
      <c r="N5" s="115" t="s">
        <v>39</v>
      </c>
      <c r="O5" s="115"/>
      <c r="P5" s="115"/>
      <c r="Q5" s="115" t="s">
        <v>40</v>
      </c>
      <c r="R5" s="115"/>
      <c r="S5" s="115"/>
      <c r="T5" s="115" t="s">
        <v>28</v>
      </c>
      <c r="U5" s="115"/>
      <c r="V5" s="115"/>
    </row>
    <row r="6" spans="1:22" s="6" customFormat="1" ht="15" customHeight="1">
      <c r="A6" s="115"/>
      <c r="B6" s="115"/>
      <c r="C6" s="19" t="s">
        <v>41</v>
      </c>
      <c r="D6" s="19" t="s">
        <v>42</v>
      </c>
      <c r="E6" s="19" t="s">
        <v>43</v>
      </c>
      <c r="F6" s="19" t="s">
        <v>41</v>
      </c>
      <c r="G6" s="19" t="s">
        <v>42</v>
      </c>
      <c r="H6" s="19" t="s">
        <v>43</v>
      </c>
      <c r="I6" s="19" t="s">
        <v>41</v>
      </c>
      <c r="J6" s="19" t="s">
        <v>42</v>
      </c>
      <c r="K6" s="19" t="s">
        <v>43</v>
      </c>
      <c r="L6" s="20"/>
      <c r="M6" s="115"/>
      <c r="N6" s="19" t="s">
        <v>41</v>
      </c>
      <c r="O6" s="19" t="s">
        <v>42</v>
      </c>
      <c r="P6" s="19" t="s">
        <v>43</v>
      </c>
      <c r="Q6" s="19" t="s">
        <v>41</v>
      </c>
      <c r="R6" s="19" t="s">
        <v>42</v>
      </c>
      <c r="S6" s="19" t="s">
        <v>43</v>
      </c>
      <c r="T6" s="19" t="s">
        <v>41</v>
      </c>
      <c r="U6" s="19" t="s">
        <v>42</v>
      </c>
      <c r="V6" s="19" t="s">
        <v>43</v>
      </c>
    </row>
    <row r="7" spans="1:22" ht="15" customHeight="1">
      <c r="A7" s="9" t="s">
        <v>46</v>
      </c>
      <c r="B7" s="23"/>
      <c r="C7" s="23"/>
      <c r="D7" s="23"/>
      <c r="E7" s="23"/>
      <c r="F7" s="23"/>
      <c r="G7" s="23"/>
      <c r="H7" s="23"/>
      <c r="I7" s="23"/>
      <c r="J7" s="23"/>
      <c r="K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5" customHeight="1">
      <c r="A8" s="8" t="s">
        <v>47</v>
      </c>
      <c r="B8" s="7">
        <v>1</v>
      </c>
      <c r="C8" s="7">
        <v>16</v>
      </c>
      <c r="D8" s="7"/>
      <c r="E8" s="7">
        <v>16</v>
      </c>
      <c r="F8" s="7">
        <v>4</v>
      </c>
      <c r="G8" s="7">
        <v>0</v>
      </c>
      <c r="H8" s="7">
        <f>SUM(F8:G8)</f>
        <v>4</v>
      </c>
      <c r="I8" s="7">
        <f>C8+F8</f>
        <v>20</v>
      </c>
      <c r="J8" s="7">
        <f>D8+G8</f>
        <v>0</v>
      </c>
      <c r="K8" s="7">
        <f>SUM(I8:J8)</f>
        <v>20</v>
      </c>
      <c r="M8" s="7">
        <v>1</v>
      </c>
      <c r="N8" s="7">
        <v>16</v>
      </c>
      <c r="O8" s="7">
        <v>0</v>
      </c>
      <c r="P8" s="7">
        <f>SUM(N8:O8)</f>
        <v>16</v>
      </c>
      <c r="Q8" s="7">
        <v>4</v>
      </c>
      <c r="R8" s="7">
        <v>0</v>
      </c>
      <c r="S8" s="7">
        <f>SUM(Q8:R8)</f>
        <v>4</v>
      </c>
      <c r="T8" s="7">
        <f>N8+Q8</f>
        <v>20</v>
      </c>
      <c r="U8" s="7">
        <f>O8+R8</f>
        <v>0</v>
      </c>
      <c r="V8" s="7">
        <f>SUM(T8:U8)</f>
        <v>20</v>
      </c>
    </row>
    <row r="9" spans="1:22" ht="15" customHeight="1">
      <c r="A9" s="8" t="s">
        <v>48</v>
      </c>
      <c r="B9" s="7"/>
      <c r="C9" s="7"/>
      <c r="D9" s="7"/>
      <c r="E9" s="7">
        <f t="shared" ref="E9:E20" si="0">SUM(C9:D9)</f>
        <v>0</v>
      </c>
      <c r="F9" s="7"/>
      <c r="G9" s="7"/>
      <c r="H9" s="7">
        <f t="shared" ref="H9:H20" si="1">SUM(F9:G9)</f>
        <v>0</v>
      </c>
      <c r="I9" s="7">
        <f t="shared" ref="I9:I20" si="2">C9+F9</f>
        <v>0</v>
      </c>
      <c r="J9" s="7">
        <f t="shared" ref="J9:J20" si="3">D9+G9</f>
        <v>0</v>
      </c>
      <c r="K9" s="7">
        <f t="shared" ref="K9:K20" si="4">SUM(I9:J9)</f>
        <v>0</v>
      </c>
      <c r="M9" s="7"/>
      <c r="N9" s="7"/>
      <c r="O9" s="7"/>
      <c r="P9" s="7">
        <f t="shared" ref="P9:P20" si="5">SUM(N9:O9)</f>
        <v>0</v>
      </c>
      <c r="Q9" s="7"/>
      <c r="R9" s="7"/>
      <c r="S9" s="7">
        <f t="shared" ref="S9:S20" si="6">SUM(Q9:R9)</f>
        <v>0</v>
      </c>
      <c r="T9" s="7">
        <f t="shared" ref="T9:T20" si="7">N9+Q9</f>
        <v>0</v>
      </c>
      <c r="U9" s="7">
        <f t="shared" ref="U9:U20" si="8">O9+R9</f>
        <v>0</v>
      </c>
      <c r="V9" s="7">
        <f t="shared" ref="V9:V20" si="9">SUM(T9:U9)</f>
        <v>0</v>
      </c>
    </row>
    <row r="10" spans="1:22" ht="15" customHeight="1">
      <c r="A10" s="8" t="s">
        <v>49</v>
      </c>
      <c r="B10" s="7"/>
      <c r="C10" s="7"/>
      <c r="D10" s="7"/>
      <c r="E10" s="7">
        <f t="shared" si="0"/>
        <v>0</v>
      </c>
      <c r="F10" s="7"/>
      <c r="G10" s="7"/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M10" s="7"/>
      <c r="N10" s="7"/>
      <c r="O10" s="7"/>
      <c r="P10" s="7">
        <f t="shared" si="5"/>
        <v>0</v>
      </c>
      <c r="Q10" s="7"/>
      <c r="R10" s="7"/>
      <c r="S10" s="7">
        <f t="shared" si="6"/>
        <v>0</v>
      </c>
      <c r="T10" s="7">
        <f t="shared" si="7"/>
        <v>0</v>
      </c>
      <c r="U10" s="7">
        <f t="shared" si="8"/>
        <v>0</v>
      </c>
      <c r="V10" s="7">
        <f t="shared" si="9"/>
        <v>0</v>
      </c>
    </row>
    <row r="11" spans="1:22" ht="15" customHeight="1">
      <c r="A11" s="8" t="s">
        <v>50</v>
      </c>
      <c r="B11" s="7">
        <v>1</v>
      </c>
      <c r="C11" s="7">
        <v>18</v>
      </c>
      <c r="D11" s="7"/>
      <c r="E11" s="7">
        <f t="shared" si="0"/>
        <v>18</v>
      </c>
      <c r="F11" s="7">
        <v>2</v>
      </c>
      <c r="G11" s="7"/>
      <c r="H11" s="7">
        <f t="shared" si="1"/>
        <v>2</v>
      </c>
      <c r="I11" s="7">
        <f t="shared" si="2"/>
        <v>20</v>
      </c>
      <c r="J11" s="7">
        <f t="shared" si="3"/>
        <v>0</v>
      </c>
      <c r="K11" s="7">
        <f t="shared" si="4"/>
        <v>20</v>
      </c>
      <c r="M11" s="7"/>
      <c r="N11" s="7"/>
      <c r="O11" s="7"/>
      <c r="P11" s="7">
        <f t="shared" si="5"/>
        <v>0</v>
      </c>
      <c r="Q11" s="7"/>
      <c r="R11" s="7"/>
      <c r="S11" s="7">
        <f t="shared" si="6"/>
        <v>0</v>
      </c>
      <c r="T11" s="7">
        <f t="shared" si="7"/>
        <v>0</v>
      </c>
      <c r="U11" s="7">
        <f t="shared" si="8"/>
        <v>0</v>
      </c>
      <c r="V11" s="7">
        <f t="shared" si="9"/>
        <v>0</v>
      </c>
    </row>
    <row r="12" spans="1:22" ht="15" customHeight="1">
      <c r="A12" s="8" t="s">
        <v>51</v>
      </c>
      <c r="B12" s="7">
        <v>1</v>
      </c>
      <c r="C12" s="7">
        <v>17</v>
      </c>
      <c r="D12" s="7"/>
      <c r="E12" s="7">
        <f t="shared" si="0"/>
        <v>17</v>
      </c>
      <c r="F12" s="7">
        <v>3</v>
      </c>
      <c r="G12" s="7"/>
      <c r="H12" s="7">
        <f t="shared" si="1"/>
        <v>3</v>
      </c>
      <c r="I12" s="7">
        <f t="shared" si="2"/>
        <v>20</v>
      </c>
      <c r="J12" s="7">
        <f t="shared" si="3"/>
        <v>0</v>
      </c>
      <c r="K12" s="7">
        <f t="shared" si="4"/>
        <v>20</v>
      </c>
      <c r="M12" s="7"/>
      <c r="N12" s="7"/>
      <c r="O12" s="7"/>
      <c r="P12" s="7">
        <f t="shared" si="5"/>
        <v>0</v>
      </c>
      <c r="Q12" s="7"/>
      <c r="R12" s="7"/>
      <c r="S12" s="7">
        <f t="shared" si="6"/>
        <v>0</v>
      </c>
      <c r="T12" s="7">
        <f t="shared" si="7"/>
        <v>0</v>
      </c>
      <c r="U12" s="7">
        <f t="shared" si="8"/>
        <v>0</v>
      </c>
      <c r="V12" s="7">
        <f t="shared" si="9"/>
        <v>0</v>
      </c>
    </row>
    <row r="13" spans="1:22" ht="15" customHeight="1">
      <c r="A13" s="8" t="s">
        <v>52</v>
      </c>
      <c r="B13" s="7"/>
      <c r="C13" s="7"/>
      <c r="D13" s="7"/>
      <c r="E13" s="7">
        <f t="shared" si="0"/>
        <v>0</v>
      </c>
      <c r="F13" s="7"/>
      <c r="G13" s="7"/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0</v>
      </c>
      <c r="M13" s="7"/>
      <c r="N13" s="7"/>
      <c r="O13" s="7"/>
      <c r="P13" s="7">
        <f t="shared" si="5"/>
        <v>0</v>
      </c>
      <c r="Q13" s="7"/>
      <c r="R13" s="7"/>
      <c r="S13" s="7">
        <f t="shared" si="6"/>
        <v>0</v>
      </c>
      <c r="T13" s="7">
        <f t="shared" si="7"/>
        <v>0</v>
      </c>
      <c r="U13" s="7">
        <f t="shared" si="8"/>
        <v>0</v>
      </c>
      <c r="V13" s="7">
        <f t="shared" si="9"/>
        <v>0</v>
      </c>
    </row>
    <row r="14" spans="1:22" ht="15" customHeight="1">
      <c r="A14" s="8" t="s">
        <v>53</v>
      </c>
      <c r="B14" s="7"/>
      <c r="C14" s="7"/>
      <c r="D14" s="7"/>
      <c r="E14" s="7">
        <f t="shared" si="0"/>
        <v>0</v>
      </c>
      <c r="F14" s="7"/>
      <c r="G14" s="7"/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0</v>
      </c>
      <c r="M14" s="7"/>
      <c r="N14" s="7"/>
      <c r="O14" s="7"/>
      <c r="P14" s="7">
        <f t="shared" si="5"/>
        <v>0</v>
      </c>
      <c r="Q14" s="7"/>
      <c r="R14" s="7"/>
      <c r="S14" s="7">
        <f t="shared" si="6"/>
        <v>0</v>
      </c>
      <c r="T14" s="7">
        <f t="shared" si="7"/>
        <v>0</v>
      </c>
      <c r="U14" s="7">
        <f t="shared" si="8"/>
        <v>0</v>
      </c>
      <c r="V14" s="7">
        <f t="shared" si="9"/>
        <v>0</v>
      </c>
    </row>
    <row r="15" spans="1:22" ht="15" customHeight="1">
      <c r="A15" s="8" t="s">
        <v>54</v>
      </c>
      <c r="B15" s="7">
        <v>1</v>
      </c>
      <c r="C15" s="7">
        <v>18</v>
      </c>
      <c r="D15" s="7"/>
      <c r="E15" s="7">
        <f t="shared" si="0"/>
        <v>18</v>
      </c>
      <c r="F15" s="7">
        <v>2</v>
      </c>
      <c r="G15" s="7"/>
      <c r="H15" s="7">
        <f t="shared" si="1"/>
        <v>2</v>
      </c>
      <c r="I15" s="7">
        <f t="shared" si="2"/>
        <v>20</v>
      </c>
      <c r="J15" s="7">
        <f t="shared" si="3"/>
        <v>0</v>
      </c>
      <c r="K15" s="7">
        <f t="shared" si="4"/>
        <v>20</v>
      </c>
      <c r="M15" s="7"/>
      <c r="N15" s="7"/>
      <c r="O15" s="7"/>
      <c r="P15" s="7">
        <f t="shared" si="5"/>
        <v>0</v>
      </c>
      <c r="Q15" s="7"/>
      <c r="R15" s="7"/>
      <c r="S15" s="7">
        <f t="shared" si="6"/>
        <v>0</v>
      </c>
      <c r="T15" s="7">
        <f t="shared" si="7"/>
        <v>0</v>
      </c>
      <c r="U15" s="7">
        <f t="shared" si="8"/>
        <v>0</v>
      </c>
      <c r="V15" s="7">
        <f t="shared" si="9"/>
        <v>0</v>
      </c>
    </row>
    <row r="16" spans="1:22" ht="15" customHeight="1">
      <c r="A16" s="8" t="s">
        <v>55</v>
      </c>
      <c r="B16" s="7">
        <v>4</v>
      </c>
      <c r="C16" s="7">
        <v>72</v>
      </c>
      <c r="D16" s="7"/>
      <c r="E16" s="7">
        <f t="shared" si="0"/>
        <v>72</v>
      </c>
      <c r="F16" s="7">
        <v>8</v>
      </c>
      <c r="G16" s="7"/>
      <c r="H16" s="7">
        <f t="shared" si="1"/>
        <v>8</v>
      </c>
      <c r="I16" s="7">
        <f t="shared" si="2"/>
        <v>80</v>
      </c>
      <c r="J16" s="7">
        <f t="shared" si="3"/>
        <v>0</v>
      </c>
      <c r="K16" s="7">
        <f t="shared" si="4"/>
        <v>80</v>
      </c>
      <c r="M16" s="7">
        <v>5</v>
      </c>
      <c r="N16" s="7">
        <v>88</v>
      </c>
      <c r="O16" s="7"/>
      <c r="P16" s="7">
        <f t="shared" si="5"/>
        <v>88</v>
      </c>
      <c r="Q16" s="7">
        <v>12</v>
      </c>
      <c r="R16" s="7"/>
      <c r="S16" s="7">
        <f t="shared" si="6"/>
        <v>12</v>
      </c>
      <c r="T16" s="7">
        <f t="shared" si="7"/>
        <v>100</v>
      </c>
      <c r="U16" s="7">
        <f t="shared" si="8"/>
        <v>0</v>
      </c>
      <c r="V16" s="7">
        <f t="shared" si="9"/>
        <v>100</v>
      </c>
    </row>
    <row r="17" spans="1:22" ht="15" customHeight="1">
      <c r="A17" s="8" t="s">
        <v>56</v>
      </c>
      <c r="B17" s="7">
        <v>1</v>
      </c>
      <c r="C17" s="7">
        <v>16</v>
      </c>
      <c r="D17" s="7"/>
      <c r="E17" s="7">
        <f t="shared" si="0"/>
        <v>16</v>
      </c>
      <c r="F17" s="7">
        <v>4</v>
      </c>
      <c r="G17" s="7"/>
      <c r="H17" s="7">
        <f t="shared" si="1"/>
        <v>4</v>
      </c>
      <c r="I17" s="7">
        <f t="shared" si="2"/>
        <v>20</v>
      </c>
      <c r="J17" s="7">
        <f t="shared" si="3"/>
        <v>0</v>
      </c>
      <c r="K17" s="7">
        <f t="shared" si="4"/>
        <v>20</v>
      </c>
      <c r="M17" s="7">
        <v>1</v>
      </c>
      <c r="N17" s="7">
        <v>16</v>
      </c>
      <c r="O17" s="7"/>
      <c r="P17" s="7">
        <f t="shared" si="5"/>
        <v>16</v>
      </c>
      <c r="Q17" s="7">
        <v>4</v>
      </c>
      <c r="R17" s="7"/>
      <c r="S17" s="7">
        <f t="shared" si="6"/>
        <v>4</v>
      </c>
      <c r="T17" s="7">
        <f t="shared" si="7"/>
        <v>20</v>
      </c>
      <c r="U17" s="7">
        <f t="shared" si="8"/>
        <v>0</v>
      </c>
      <c r="V17" s="7">
        <f t="shared" si="9"/>
        <v>20</v>
      </c>
    </row>
    <row r="18" spans="1:22" ht="15" customHeight="1">
      <c r="A18" s="8" t="s">
        <v>57</v>
      </c>
      <c r="B18" s="7"/>
      <c r="C18" s="7"/>
      <c r="D18" s="7"/>
      <c r="E18" s="7">
        <f t="shared" si="0"/>
        <v>0</v>
      </c>
      <c r="F18" s="7"/>
      <c r="G18" s="7"/>
      <c r="H18" s="7">
        <f t="shared" si="1"/>
        <v>0</v>
      </c>
      <c r="I18" s="7">
        <f t="shared" si="2"/>
        <v>0</v>
      </c>
      <c r="J18" s="7">
        <f t="shared" si="3"/>
        <v>0</v>
      </c>
      <c r="K18" s="7">
        <f t="shared" si="4"/>
        <v>0</v>
      </c>
      <c r="M18" s="7"/>
      <c r="N18" s="7"/>
      <c r="O18" s="7"/>
      <c r="P18" s="7">
        <f t="shared" si="5"/>
        <v>0</v>
      </c>
      <c r="Q18" s="7"/>
      <c r="R18" s="7"/>
      <c r="S18" s="7">
        <f t="shared" si="6"/>
        <v>0</v>
      </c>
      <c r="T18" s="7">
        <f t="shared" si="7"/>
        <v>0</v>
      </c>
      <c r="U18" s="7">
        <f t="shared" si="8"/>
        <v>0</v>
      </c>
      <c r="V18" s="7">
        <f t="shared" si="9"/>
        <v>0</v>
      </c>
    </row>
    <row r="19" spans="1:22" ht="15" customHeight="1">
      <c r="A19" s="8" t="s">
        <v>58</v>
      </c>
      <c r="B19" s="7"/>
      <c r="C19" s="7"/>
      <c r="D19" s="7"/>
      <c r="E19" s="7">
        <f t="shared" si="0"/>
        <v>0</v>
      </c>
      <c r="F19" s="7"/>
      <c r="G19" s="7"/>
      <c r="H19" s="7">
        <f t="shared" si="1"/>
        <v>0</v>
      </c>
      <c r="I19" s="7">
        <f t="shared" si="2"/>
        <v>0</v>
      </c>
      <c r="J19" s="7">
        <f t="shared" si="3"/>
        <v>0</v>
      </c>
      <c r="K19" s="7">
        <f t="shared" si="4"/>
        <v>0</v>
      </c>
      <c r="M19" s="7"/>
      <c r="N19" s="7"/>
      <c r="O19" s="7"/>
      <c r="P19" s="7">
        <f t="shared" si="5"/>
        <v>0</v>
      </c>
      <c r="Q19" s="7"/>
      <c r="R19" s="7"/>
      <c r="S19" s="7">
        <f t="shared" si="6"/>
        <v>0</v>
      </c>
      <c r="T19" s="7">
        <f t="shared" si="7"/>
        <v>0</v>
      </c>
      <c r="U19" s="7">
        <f t="shared" si="8"/>
        <v>0</v>
      </c>
      <c r="V19" s="7">
        <f t="shared" si="9"/>
        <v>0</v>
      </c>
    </row>
    <row r="20" spans="1:22" ht="15" customHeight="1">
      <c r="A20" s="8" t="s">
        <v>39</v>
      </c>
      <c r="B20" s="7"/>
      <c r="C20" s="7"/>
      <c r="D20" s="7"/>
      <c r="E20" s="7">
        <f t="shared" si="0"/>
        <v>0</v>
      </c>
      <c r="F20" s="7"/>
      <c r="G20" s="7"/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0</v>
      </c>
      <c r="M20" s="7"/>
      <c r="N20" s="7"/>
      <c r="O20" s="7"/>
      <c r="P20" s="7">
        <f t="shared" si="5"/>
        <v>0</v>
      </c>
      <c r="Q20" s="7"/>
      <c r="R20" s="7"/>
      <c r="S20" s="7">
        <f t="shared" si="6"/>
        <v>0</v>
      </c>
      <c r="T20" s="7">
        <f t="shared" si="7"/>
        <v>0</v>
      </c>
      <c r="U20" s="7">
        <f t="shared" si="8"/>
        <v>0</v>
      </c>
      <c r="V20" s="7">
        <f t="shared" si="9"/>
        <v>0</v>
      </c>
    </row>
    <row r="21" spans="1:22" ht="15" customHeight="1">
      <c r="A21" s="10" t="s">
        <v>43</v>
      </c>
      <c r="B21" s="11">
        <f>SUM(B8:B20)</f>
        <v>9</v>
      </c>
      <c r="C21" s="11">
        <f t="shared" ref="C21:K21" si="10">SUM(C8:C20)</f>
        <v>157</v>
      </c>
      <c r="D21" s="11">
        <f t="shared" si="10"/>
        <v>0</v>
      </c>
      <c r="E21" s="11">
        <f t="shared" si="10"/>
        <v>157</v>
      </c>
      <c r="F21" s="11">
        <f t="shared" si="10"/>
        <v>23</v>
      </c>
      <c r="G21" s="11">
        <f t="shared" si="10"/>
        <v>0</v>
      </c>
      <c r="H21" s="11">
        <f t="shared" si="10"/>
        <v>23</v>
      </c>
      <c r="I21" s="11">
        <f t="shared" si="10"/>
        <v>180</v>
      </c>
      <c r="J21" s="11">
        <f t="shared" si="10"/>
        <v>0</v>
      </c>
      <c r="K21" s="11">
        <f t="shared" si="10"/>
        <v>180</v>
      </c>
      <c r="M21" s="11">
        <f>SUM(M8:M20)</f>
        <v>7</v>
      </c>
      <c r="N21" s="11">
        <f t="shared" ref="N21" si="11">SUM(N8:N20)</f>
        <v>120</v>
      </c>
      <c r="O21" s="11">
        <f t="shared" ref="O21" si="12">SUM(O8:O20)</f>
        <v>0</v>
      </c>
      <c r="P21" s="11">
        <f t="shared" ref="P21" si="13">SUM(P8:P20)</f>
        <v>120</v>
      </c>
      <c r="Q21" s="11">
        <f t="shared" ref="Q21" si="14">SUM(Q8:Q20)</f>
        <v>20</v>
      </c>
      <c r="R21" s="11">
        <f t="shared" ref="R21" si="15">SUM(R8:R20)</f>
        <v>0</v>
      </c>
      <c r="S21" s="11">
        <f t="shared" ref="S21" si="16">SUM(S8:S20)</f>
        <v>20</v>
      </c>
      <c r="T21" s="11">
        <f t="shared" ref="T21" si="17">SUM(T8:T20)</f>
        <v>140</v>
      </c>
      <c r="U21" s="11">
        <f t="shared" ref="U21" si="18">SUM(U8:U20)</f>
        <v>0</v>
      </c>
      <c r="V21" s="11">
        <f t="shared" ref="V21" si="19">SUM(V8:V20)</f>
        <v>140</v>
      </c>
    </row>
    <row r="22" spans="1:22" ht="15" customHeight="1">
      <c r="A22" s="9" t="s">
        <v>59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5" customHeight="1">
      <c r="A23" s="9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15" customHeight="1">
      <c r="A24" s="8" t="s">
        <v>61</v>
      </c>
      <c r="B24" s="7" t="s">
        <v>27</v>
      </c>
      <c r="C24" s="7"/>
      <c r="D24" s="7"/>
      <c r="E24" s="7">
        <f t="shared" ref="E24:E31" si="20">SUM(C24:D24)</f>
        <v>0</v>
      </c>
      <c r="F24" s="7"/>
      <c r="G24" s="7"/>
      <c r="H24" s="7">
        <f t="shared" ref="H24:H31" si="21">SUM(F24:G24)</f>
        <v>0</v>
      </c>
      <c r="I24" s="7">
        <f t="shared" ref="I24:I31" si="22">C24+F24</f>
        <v>0</v>
      </c>
      <c r="J24" s="7">
        <f t="shared" ref="J24:J31" si="23">D24+G24</f>
        <v>0</v>
      </c>
      <c r="K24" s="7">
        <f t="shared" ref="K24:K31" si="24">SUM(I24:J24)</f>
        <v>0</v>
      </c>
      <c r="M24" s="7" t="s">
        <v>27</v>
      </c>
      <c r="N24" s="7"/>
      <c r="O24" s="7"/>
      <c r="P24" s="7">
        <f t="shared" ref="P24:P31" si="25">SUM(N24:O24)</f>
        <v>0</v>
      </c>
      <c r="Q24" s="7"/>
      <c r="R24" s="7"/>
      <c r="S24" s="7">
        <f t="shared" ref="S24:S31" si="26">SUM(Q24:R24)</f>
        <v>0</v>
      </c>
      <c r="T24" s="7">
        <f t="shared" ref="T24:T31" si="27">N24+Q24</f>
        <v>0</v>
      </c>
      <c r="U24" s="7">
        <f t="shared" ref="U24:U31" si="28">O24+R24</f>
        <v>0</v>
      </c>
      <c r="V24" s="7">
        <f t="shared" ref="V24:V31" si="29">SUM(T24:U24)</f>
        <v>0</v>
      </c>
    </row>
    <row r="25" spans="1:22" ht="15" customHeight="1">
      <c r="A25" s="8" t="s">
        <v>62</v>
      </c>
      <c r="B25" s="7"/>
      <c r="C25" s="7"/>
      <c r="D25" s="7"/>
      <c r="E25" s="7">
        <f t="shared" si="20"/>
        <v>0</v>
      </c>
      <c r="F25" s="7"/>
      <c r="G25" s="7"/>
      <c r="H25" s="7">
        <f t="shared" si="21"/>
        <v>0</v>
      </c>
      <c r="I25" s="7">
        <f t="shared" si="22"/>
        <v>0</v>
      </c>
      <c r="J25" s="7">
        <f t="shared" si="23"/>
        <v>0</v>
      </c>
      <c r="K25" s="7">
        <f t="shared" si="24"/>
        <v>0</v>
      </c>
      <c r="M25" s="7">
        <v>2</v>
      </c>
      <c r="N25" s="7">
        <v>33</v>
      </c>
      <c r="O25" s="7"/>
      <c r="P25" s="7">
        <f t="shared" si="25"/>
        <v>33</v>
      </c>
      <c r="Q25" s="7">
        <v>7</v>
      </c>
      <c r="R25" s="7"/>
      <c r="S25" s="7">
        <f t="shared" si="26"/>
        <v>7</v>
      </c>
      <c r="T25" s="7">
        <f t="shared" si="27"/>
        <v>40</v>
      </c>
      <c r="U25" s="7">
        <f t="shared" si="28"/>
        <v>0</v>
      </c>
      <c r="V25" s="7">
        <f t="shared" si="29"/>
        <v>40</v>
      </c>
    </row>
    <row r="26" spans="1:22" ht="15" customHeight="1">
      <c r="A26" s="8" t="s">
        <v>63</v>
      </c>
      <c r="B26" s="7"/>
      <c r="C26" s="7"/>
      <c r="D26" s="7"/>
      <c r="E26" s="7">
        <f t="shared" si="20"/>
        <v>0</v>
      </c>
      <c r="F26" s="7"/>
      <c r="G26" s="7"/>
      <c r="H26" s="7">
        <f t="shared" si="21"/>
        <v>0</v>
      </c>
      <c r="I26" s="7">
        <f t="shared" si="22"/>
        <v>0</v>
      </c>
      <c r="J26" s="7">
        <f t="shared" si="23"/>
        <v>0</v>
      </c>
      <c r="K26" s="7">
        <f t="shared" si="24"/>
        <v>0</v>
      </c>
      <c r="M26" s="7"/>
      <c r="N26" s="7"/>
      <c r="O26" s="7"/>
      <c r="P26" s="7">
        <f t="shared" si="25"/>
        <v>0</v>
      </c>
      <c r="Q26" s="7"/>
      <c r="R26" s="7"/>
      <c r="S26" s="7">
        <f t="shared" si="26"/>
        <v>0</v>
      </c>
      <c r="T26" s="7">
        <f t="shared" si="27"/>
        <v>0</v>
      </c>
      <c r="U26" s="7">
        <f t="shared" si="28"/>
        <v>0</v>
      </c>
      <c r="V26" s="7">
        <f t="shared" si="29"/>
        <v>0</v>
      </c>
    </row>
    <row r="27" spans="1:22" ht="15" customHeight="1">
      <c r="A27" s="8" t="s">
        <v>64</v>
      </c>
      <c r="B27" s="7"/>
      <c r="C27" s="7"/>
      <c r="D27" s="7"/>
      <c r="E27" s="7">
        <f t="shared" si="20"/>
        <v>0</v>
      </c>
      <c r="F27" s="7"/>
      <c r="G27" s="7"/>
      <c r="H27" s="7">
        <f t="shared" si="21"/>
        <v>0</v>
      </c>
      <c r="I27" s="7">
        <f t="shared" si="22"/>
        <v>0</v>
      </c>
      <c r="J27" s="7">
        <f t="shared" si="23"/>
        <v>0</v>
      </c>
      <c r="K27" s="7">
        <f t="shared" si="24"/>
        <v>0</v>
      </c>
      <c r="M27" s="7"/>
      <c r="N27" s="7"/>
      <c r="O27" s="7"/>
      <c r="P27" s="7">
        <f t="shared" si="25"/>
        <v>0</v>
      </c>
      <c r="Q27" s="7"/>
      <c r="R27" s="7"/>
      <c r="S27" s="7">
        <f t="shared" si="26"/>
        <v>0</v>
      </c>
      <c r="T27" s="7">
        <f t="shared" si="27"/>
        <v>0</v>
      </c>
      <c r="U27" s="7">
        <f t="shared" si="28"/>
        <v>0</v>
      </c>
      <c r="V27" s="7">
        <f t="shared" si="29"/>
        <v>0</v>
      </c>
    </row>
    <row r="28" spans="1:22" ht="15" customHeight="1">
      <c r="A28" s="8" t="s">
        <v>65</v>
      </c>
      <c r="B28" s="7">
        <v>3</v>
      </c>
      <c r="C28" s="7">
        <v>48</v>
      </c>
      <c r="D28" s="7"/>
      <c r="E28" s="7">
        <f t="shared" si="20"/>
        <v>48</v>
      </c>
      <c r="F28" s="7">
        <v>12</v>
      </c>
      <c r="G28" s="7"/>
      <c r="H28" s="7">
        <f t="shared" si="21"/>
        <v>12</v>
      </c>
      <c r="I28" s="7">
        <f t="shared" si="22"/>
        <v>60</v>
      </c>
      <c r="J28" s="7">
        <f t="shared" si="23"/>
        <v>0</v>
      </c>
      <c r="K28" s="7">
        <f t="shared" si="24"/>
        <v>60</v>
      </c>
      <c r="M28" s="7">
        <v>1</v>
      </c>
      <c r="N28" s="7">
        <v>15</v>
      </c>
      <c r="O28" s="7"/>
      <c r="P28" s="7">
        <f t="shared" si="25"/>
        <v>15</v>
      </c>
      <c r="Q28" s="7">
        <v>5</v>
      </c>
      <c r="R28" s="7"/>
      <c r="S28" s="7">
        <f t="shared" si="26"/>
        <v>5</v>
      </c>
      <c r="T28" s="7">
        <f t="shared" si="27"/>
        <v>20</v>
      </c>
      <c r="U28" s="7">
        <f t="shared" si="28"/>
        <v>0</v>
      </c>
      <c r="V28" s="7">
        <f t="shared" si="29"/>
        <v>20</v>
      </c>
    </row>
    <row r="29" spans="1:22" ht="15" customHeight="1">
      <c r="A29" s="8" t="s">
        <v>66</v>
      </c>
      <c r="B29" s="7"/>
      <c r="C29" s="7"/>
      <c r="D29" s="7"/>
      <c r="E29" s="7">
        <f t="shared" si="20"/>
        <v>0</v>
      </c>
      <c r="F29" s="7"/>
      <c r="G29" s="7"/>
      <c r="H29" s="7">
        <f t="shared" si="21"/>
        <v>0</v>
      </c>
      <c r="I29" s="7">
        <f t="shared" si="22"/>
        <v>0</v>
      </c>
      <c r="J29" s="7">
        <f t="shared" si="23"/>
        <v>0</v>
      </c>
      <c r="K29" s="7">
        <f t="shared" si="24"/>
        <v>0</v>
      </c>
      <c r="M29" s="7"/>
      <c r="N29" s="7"/>
      <c r="O29" s="7"/>
      <c r="P29" s="7">
        <f t="shared" si="25"/>
        <v>0</v>
      </c>
      <c r="Q29" s="7"/>
      <c r="R29" s="7"/>
      <c r="S29" s="7">
        <f t="shared" si="26"/>
        <v>0</v>
      </c>
      <c r="T29" s="7">
        <f t="shared" si="27"/>
        <v>0</v>
      </c>
      <c r="U29" s="7">
        <f t="shared" si="28"/>
        <v>0</v>
      </c>
      <c r="V29" s="7">
        <f t="shared" si="29"/>
        <v>0</v>
      </c>
    </row>
    <row r="30" spans="1:22" ht="15" customHeight="1">
      <c r="A30" s="8" t="s">
        <v>67</v>
      </c>
      <c r="B30" s="7"/>
      <c r="C30" s="7"/>
      <c r="D30" s="7"/>
      <c r="E30" s="7">
        <f t="shared" si="20"/>
        <v>0</v>
      </c>
      <c r="F30" s="7"/>
      <c r="G30" s="7"/>
      <c r="H30" s="7">
        <f t="shared" si="21"/>
        <v>0</v>
      </c>
      <c r="I30" s="7">
        <f t="shared" si="22"/>
        <v>0</v>
      </c>
      <c r="J30" s="7">
        <f t="shared" si="23"/>
        <v>0</v>
      </c>
      <c r="K30" s="7">
        <f t="shared" si="24"/>
        <v>0</v>
      </c>
      <c r="M30" s="7"/>
      <c r="N30" s="7"/>
      <c r="O30" s="7"/>
      <c r="P30" s="7">
        <f t="shared" si="25"/>
        <v>0</v>
      </c>
      <c r="Q30" s="7"/>
      <c r="R30" s="7"/>
      <c r="S30" s="7">
        <f t="shared" si="26"/>
        <v>0</v>
      </c>
      <c r="T30" s="7">
        <f t="shared" si="27"/>
        <v>0</v>
      </c>
      <c r="U30" s="7">
        <f t="shared" si="28"/>
        <v>0</v>
      </c>
      <c r="V30" s="7">
        <f t="shared" si="29"/>
        <v>0</v>
      </c>
    </row>
    <row r="31" spans="1:22" ht="15" customHeight="1">
      <c r="A31" s="8" t="s">
        <v>39</v>
      </c>
      <c r="B31" s="7"/>
      <c r="C31" s="7"/>
      <c r="D31" s="7"/>
      <c r="E31" s="7">
        <f t="shared" si="20"/>
        <v>0</v>
      </c>
      <c r="F31" s="7"/>
      <c r="G31" s="7"/>
      <c r="H31" s="7">
        <f t="shared" si="21"/>
        <v>0</v>
      </c>
      <c r="I31" s="7">
        <f t="shared" si="22"/>
        <v>0</v>
      </c>
      <c r="J31" s="7">
        <f t="shared" si="23"/>
        <v>0</v>
      </c>
      <c r="K31" s="7">
        <f t="shared" si="24"/>
        <v>0</v>
      </c>
      <c r="M31" s="7"/>
      <c r="N31" s="7"/>
      <c r="O31" s="7"/>
      <c r="P31" s="7">
        <f t="shared" si="25"/>
        <v>0</v>
      </c>
      <c r="Q31" s="7"/>
      <c r="R31" s="7"/>
      <c r="S31" s="7">
        <f t="shared" si="26"/>
        <v>0</v>
      </c>
      <c r="T31" s="7">
        <f t="shared" si="27"/>
        <v>0</v>
      </c>
      <c r="U31" s="7">
        <f t="shared" si="28"/>
        <v>0</v>
      </c>
      <c r="V31" s="7">
        <f t="shared" si="29"/>
        <v>0</v>
      </c>
    </row>
    <row r="32" spans="1:22" ht="15" customHeight="1">
      <c r="A32" s="16" t="s">
        <v>68</v>
      </c>
      <c r="B32" s="17">
        <f>SUM(B24:B31)</f>
        <v>3</v>
      </c>
      <c r="C32" s="17">
        <f t="shared" ref="C32:K32" si="30">SUM(C24:C31)</f>
        <v>48</v>
      </c>
      <c r="D32" s="17">
        <f t="shared" si="30"/>
        <v>0</v>
      </c>
      <c r="E32" s="17">
        <f t="shared" si="30"/>
        <v>48</v>
      </c>
      <c r="F32" s="17">
        <f t="shared" si="30"/>
        <v>12</v>
      </c>
      <c r="G32" s="17">
        <f t="shared" si="30"/>
        <v>0</v>
      </c>
      <c r="H32" s="17">
        <f t="shared" si="30"/>
        <v>12</v>
      </c>
      <c r="I32" s="17">
        <f t="shared" si="30"/>
        <v>60</v>
      </c>
      <c r="J32" s="17">
        <f t="shared" si="30"/>
        <v>0</v>
      </c>
      <c r="K32" s="17">
        <f t="shared" si="30"/>
        <v>60</v>
      </c>
      <c r="M32" s="17">
        <f>SUM(M24:M31)</f>
        <v>3</v>
      </c>
      <c r="N32" s="17">
        <f t="shared" ref="N32" si="31">SUM(N24:N31)</f>
        <v>48</v>
      </c>
      <c r="O32" s="17">
        <f t="shared" ref="O32" si="32">SUM(O24:O31)</f>
        <v>0</v>
      </c>
      <c r="P32" s="17">
        <f t="shared" ref="P32" si="33">SUM(P24:P31)</f>
        <v>48</v>
      </c>
      <c r="Q32" s="17">
        <f t="shared" ref="Q32" si="34">SUM(Q24:Q31)</f>
        <v>12</v>
      </c>
      <c r="R32" s="17">
        <f t="shared" ref="R32" si="35">SUM(R24:R31)</f>
        <v>0</v>
      </c>
      <c r="S32" s="17">
        <f t="shared" ref="S32" si="36">SUM(S24:S31)</f>
        <v>12</v>
      </c>
      <c r="T32" s="17">
        <f t="shared" ref="T32" si="37">SUM(T24:T31)</f>
        <v>60</v>
      </c>
      <c r="U32" s="17">
        <f t="shared" ref="U32" si="38">SUM(U24:U31)</f>
        <v>0</v>
      </c>
      <c r="V32" s="17">
        <f t="shared" ref="V32" si="39">SUM(V24:V31)</f>
        <v>60</v>
      </c>
    </row>
    <row r="33" spans="1:22" ht="15" customHeight="1">
      <c r="A33" s="9" t="s">
        <v>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5" customHeight="1">
      <c r="A34" s="8" t="s">
        <v>70</v>
      </c>
      <c r="B34" s="7" t="s">
        <v>27</v>
      </c>
      <c r="C34" s="7"/>
      <c r="D34" s="7"/>
      <c r="E34" s="7">
        <f t="shared" ref="E34:E42" si="40">SUM(C34:D34)</f>
        <v>0</v>
      </c>
      <c r="F34" s="7"/>
      <c r="G34" s="7"/>
      <c r="H34" s="7">
        <f t="shared" ref="H34:H42" si="41">SUM(F34:G34)</f>
        <v>0</v>
      </c>
      <c r="I34" s="7">
        <f t="shared" ref="I34:I42" si="42">C34+F34</f>
        <v>0</v>
      </c>
      <c r="J34" s="7">
        <f t="shared" ref="J34:J42" si="43">D34+G34</f>
        <v>0</v>
      </c>
      <c r="K34" s="7">
        <f t="shared" ref="K34:K42" si="44">SUM(I34:J34)</f>
        <v>0</v>
      </c>
      <c r="M34" s="7">
        <v>1</v>
      </c>
      <c r="N34" s="7">
        <v>18</v>
      </c>
      <c r="O34" s="7"/>
      <c r="P34" s="7">
        <f t="shared" ref="P34:P42" si="45">SUM(N34:O34)</f>
        <v>18</v>
      </c>
      <c r="Q34" s="7">
        <v>2</v>
      </c>
      <c r="R34" s="7"/>
      <c r="S34" s="7">
        <f t="shared" ref="S34:S42" si="46">SUM(Q34:R34)</f>
        <v>2</v>
      </c>
      <c r="T34" s="7">
        <f t="shared" ref="T34:T42" si="47">N34+Q34</f>
        <v>20</v>
      </c>
      <c r="U34" s="7">
        <f t="shared" ref="U34:U42" si="48">O34+R34</f>
        <v>0</v>
      </c>
      <c r="V34" s="7">
        <f t="shared" ref="V34:V42" si="49">SUM(T34:U34)</f>
        <v>20</v>
      </c>
    </row>
    <row r="35" spans="1:22" ht="15" customHeight="1">
      <c r="A35" s="8" t="s">
        <v>71</v>
      </c>
      <c r="B35" s="7"/>
      <c r="C35" s="7"/>
      <c r="D35" s="7"/>
      <c r="E35" s="7">
        <f t="shared" si="40"/>
        <v>0</v>
      </c>
      <c r="F35" s="7"/>
      <c r="G35" s="7"/>
      <c r="H35" s="7">
        <f t="shared" si="41"/>
        <v>0</v>
      </c>
      <c r="I35" s="7">
        <f t="shared" si="42"/>
        <v>0</v>
      </c>
      <c r="J35" s="7">
        <f t="shared" si="43"/>
        <v>0</v>
      </c>
      <c r="K35" s="7">
        <f t="shared" si="44"/>
        <v>0</v>
      </c>
      <c r="M35" s="7"/>
      <c r="N35" s="7"/>
      <c r="O35" s="7"/>
      <c r="P35" s="7">
        <f t="shared" si="45"/>
        <v>0</v>
      </c>
      <c r="Q35" s="7"/>
      <c r="R35" s="7"/>
      <c r="S35" s="7">
        <f t="shared" si="46"/>
        <v>0</v>
      </c>
      <c r="T35" s="7">
        <f t="shared" si="47"/>
        <v>0</v>
      </c>
      <c r="U35" s="7">
        <f t="shared" si="48"/>
        <v>0</v>
      </c>
      <c r="V35" s="7">
        <f t="shared" si="49"/>
        <v>0</v>
      </c>
    </row>
    <row r="36" spans="1:22" ht="15" customHeight="1">
      <c r="A36" s="8" t="s">
        <v>72</v>
      </c>
      <c r="B36" s="7"/>
      <c r="C36" s="7"/>
      <c r="D36" s="7"/>
      <c r="E36" s="7">
        <f t="shared" si="40"/>
        <v>0</v>
      </c>
      <c r="F36" s="7"/>
      <c r="G36" s="7"/>
      <c r="H36" s="7">
        <f t="shared" si="41"/>
        <v>0</v>
      </c>
      <c r="I36" s="7">
        <f t="shared" si="42"/>
        <v>0</v>
      </c>
      <c r="J36" s="7">
        <f t="shared" si="43"/>
        <v>0</v>
      </c>
      <c r="K36" s="7">
        <f t="shared" si="44"/>
        <v>0</v>
      </c>
      <c r="M36" s="7">
        <v>1</v>
      </c>
      <c r="N36" s="7">
        <v>16</v>
      </c>
      <c r="O36" s="7"/>
      <c r="P36" s="7">
        <f t="shared" si="45"/>
        <v>16</v>
      </c>
      <c r="Q36" s="7">
        <v>4</v>
      </c>
      <c r="R36" s="7"/>
      <c r="S36" s="7">
        <f t="shared" si="46"/>
        <v>4</v>
      </c>
      <c r="T36" s="7">
        <f t="shared" si="47"/>
        <v>20</v>
      </c>
      <c r="U36" s="7">
        <f t="shared" si="48"/>
        <v>0</v>
      </c>
      <c r="V36" s="7">
        <f t="shared" si="49"/>
        <v>20</v>
      </c>
    </row>
    <row r="37" spans="1:22" ht="15" customHeight="1">
      <c r="A37" s="8" t="s">
        <v>73</v>
      </c>
      <c r="B37" s="7"/>
      <c r="C37" s="7"/>
      <c r="D37" s="7"/>
      <c r="E37" s="7">
        <f t="shared" si="40"/>
        <v>0</v>
      </c>
      <c r="F37" s="7"/>
      <c r="G37" s="7"/>
      <c r="H37" s="7">
        <f t="shared" si="41"/>
        <v>0</v>
      </c>
      <c r="I37" s="7">
        <f t="shared" si="42"/>
        <v>0</v>
      </c>
      <c r="J37" s="7">
        <f t="shared" si="43"/>
        <v>0</v>
      </c>
      <c r="K37" s="7">
        <f t="shared" si="44"/>
        <v>0</v>
      </c>
      <c r="M37" s="7">
        <v>1</v>
      </c>
      <c r="N37" s="7">
        <v>16</v>
      </c>
      <c r="O37" s="7"/>
      <c r="P37" s="7">
        <f t="shared" si="45"/>
        <v>16</v>
      </c>
      <c r="Q37" s="7">
        <v>4</v>
      </c>
      <c r="R37" s="7"/>
      <c r="S37" s="7">
        <f t="shared" si="46"/>
        <v>4</v>
      </c>
      <c r="T37" s="7">
        <f t="shared" si="47"/>
        <v>20</v>
      </c>
      <c r="U37" s="7">
        <f t="shared" si="48"/>
        <v>0</v>
      </c>
      <c r="V37" s="7">
        <f t="shared" si="49"/>
        <v>20</v>
      </c>
    </row>
    <row r="38" spans="1:22" ht="15" customHeight="1">
      <c r="A38" s="8" t="s">
        <v>74</v>
      </c>
      <c r="B38" s="7"/>
      <c r="C38" s="7"/>
      <c r="D38" s="7"/>
      <c r="E38" s="7">
        <f t="shared" si="40"/>
        <v>0</v>
      </c>
      <c r="F38" s="7"/>
      <c r="G38" s="7"/>
      <c r="H38" s="7">
        <f t="shared" si="41"/>
        <v>0</v>
      </c>
      <c r="I38" s="7">
        <f t="shared" si="42"/>
        <v>0</v>
      </c>
      <c r="J38" s="7">
        <f t="shared" si="43"/>
        <v>0</v>
      </c>
      <c r="K38" s="7">
        <f t="shared" si="44"/>
        <v>0</v>
      </c>
      <c r="M38" s="7"/>
      <c r="N38" s="7"/>
      <c r="O38" s="7"/>
      <c r="P38" s="7">
        <f t="shared" si="45"/>
        <v>0</v>
      </c>
      <c r="Q38" s="7"/>
      <c r="R38" s="7"/>
      <c r="S38" s="7">
        <f t="shared" si="46"/>
        <v>0</v>
      </c>
      <c r="T38" s="7">
        <f t="shared" si="47"/>
        <v>0</v>
      </c>
      <c r="U38" s="7">
        <f t="shared" si="48"/>
        <v>0</v>
      </c>
      <c r="V38" s="7">
        <f t="shared" si="49"/>
        <v>0</v>
      </c>
    </row>
    <row r="39" spans="1:22" ht="15" customHeight="1">
      <c r="A39" s="8" t="s">
        <v>75</v>
      </c>
      <c r="B39" s="7">
        <v>1</v>
      </c>
      <c r="C39" s="7">
        <v>16</v>
      </c>
      <c r="D39" s="7"/>
      <c r="E39" s="7">
        <f t="shared" si="40"/>
        <v>16</v>
      </c>
      <c r="F39" s="7">
        <v>4</v>
      </c>
      <c r="G39" s="7"/>
      <c r="H39" s="7">
        <f t="shared" si="41"/>
        <v>4</v>
      </c>
      <c r="I39" s="7">
        <f t="shared" si="42"/>
        <v>20</v>
      </c>
      <c r="J39" s="7">
        <f t="shared" si="43"/>
        <v>0</v>
      </c>
      <c r="K39" s="7">
        <f t="shared" si="44"/>
        <v>20</v>
      </c>
      <c r="M39" s="7">
        <v>1</v>
      </c>
      <c r="N39" s="7">
        <v>18</v>
      </c>
      <c r="O39" s="7"/>
      <c r="P39" s="7">
        <f t="shared" si="45"/>
        <v>18</v>
      </c>
      <c r="Q39" s="7">
        <v>2</v>
      </c>
      <c r="R39" s="7"/>
      <c r="S39" s="7">
        <f t="shared" si="46"/>
        <v>2</v>
      </c>
      <c r="T39" s="7">
        <f t="shared" si="47"/>
        <v>20</v>
      </c>
      <c r="U39" s="7">
        <f t="shared" si="48"/>
        <v>0</v>
      </c>
      <c r="V39" s="7">
        <f t="shared" si="49"/>
        <v>20</v>
      </c>
    </row>
    <row r="40" spans="1:22" ht="15" customHeight="1">
      <c r="A40" s="8" t="s">
        <v>76</v>
      </c>
      <c r="B40" s="7"/>
      <c r="C40" s="7"/>
      <c r="D40" s="7"/>
      <c r="E40" s="7">
        <f t="shared" si="40"/>
        <v>0</v>
      </c>
      <c r="F40" s="7"/>
      <c r="G40" s="7"/>
      <c r="H40" s="7">
        <f t="shared" si="41"/>
        <v>0</v>
      </c>
      <c r="I40" s="7">
        <f t="shared" si="42"/>
        <v>0</v>
      </c>
      <c r="J40" s="7">
        <f t="shared" si="43"/>
        <v>0</v>
      </c>
      <c r="K40" s="7">
        <f t="shared" si="44"/>
        <v>0</v>
      </c>
      <c r="M40" s="7"/>
      <c r="N40" s="7"/>
      <c r="O40" s="7"/>
      <c r="P40" s="7">
        <f t="shared" si="45"/>
        <v>0</v>
      </c>
      <c r="Q40" s="7"/>
      <c r="R40" s="7"/>
      <c r="S40" s="7">
        <f t="shared" si="46"/>
        <v>0</v>
      </c>
      <c r="T40" s="7">
        <f t="shared" si="47"/>
        <v>0</v>
      </c>
      <c r="U40" s="7">
        <f t="shared" si="48"/>
        <v>0</v>
      </c>
      <c r="V40" s="7">
        <f t="shared" si="49"/>
        <v>0</v>
      </c>
    </row>
    <row r="41" spans="1:22" ht="15" customHeight="1">
      <c r="A41" s="8" t="s">
        <v>77</v>
      </c>
      <c r="B41" s="7"/>
      <c r="C41" s="7"/>
      <c r="D41" s="7"/>
      <c r="E41" s="7">
        <f t="shared" si="40"/>
        <v>0</v>
      </c>
      <c r="F41" s="7"/>
      <c r="G41" s="7"/>
      <c r="H41" s="7">
        <f t="shared" si="41"/>
        <v>0</v>
      </c>
      <c r="I41" s="7">
        <f t="shared" si="42"/>
        <v>0</v>
      </c>
      <c r="J41" s="7">
        <f t="shared" si="43"/>
        <v>0</v>
      </c>
      <c r="K41" s="7">
        <f t="shared" si="44"/>
        <v>0</v>
      </c>
      <c r="M41" s="7"/>
      <c r="N41" s="7"/>
      <c r="O41" s="7"/>
      <c r="P41" s="7">
        <f t="shared" si="45"/>
        <v>0</v>
      </c>
      <c r="Q41" s="7"/>
      <c r="R41" s="7"/>
      <c r="S41" s="7">
        <f t="shared" si="46"/>
        <v>0</v>
      </c>
      <c r="T41" s="7">
        <f t="shared" si="47"/>
        <v>0</v>
      </c>
      <c r="U41" s="7">
        <f t="shared" si="48"/>
        <v>0</v>
      </c>
      <c r="V41" s="7">
        <f t="shared" si="49"/>
        <v>0</v>
      </c>
    </row>
    <row r="42" spans="1:22" ht="15" customHeight="1">
      <c r="A42" s="8" t="s">
        <v>39</v>
      </c>
      <c r="B42" s="7"/>
      <c r="C42" s="7"/>
      <c r="D42" s="7"/>
      <c r="E42" s="7">
        <f t="shared" si="40"/>
        <v>0</v>
      </c>
      <c r="F42" s="7"/>
      <c r="G42" s="7"/>
      <c r="H42" s="7">
        <f t="shared" si="41"/>
        <v>0</v>
      </c>
      <c r="I42" s="7">
        <f t="shared" si="42"/>
        <v>0</v>
      </c>
      <c r="J42" s="7">
        <f t="shared" si="43"/>
        <v>0</v>
      </c>
      <c r="K42" s="7">
        <f t="shared" si="44"/>
        <v>0</v>
      </c>
      <c r="M42" s="7"/>
      <c r="N42" s="7"/>
      <c r="O42" s="7"/>
      <c r="P42" s="7">
        <f t="shared" si="45"/>
        <v>0</v>
      </c>
      <c r="Q42" s="7"/>
      <c r="R42" s="7"/>
      <c r="S42" s="7">
        <f t="shared" si="46"/>
        <v>0</v>
      </c>
      <c r="T42" s="7">
        <f t="shared" si="47"/>
        <v>0</v>
      </c>
      <c r="U42" s="7">
        <f t="shared" si="48"/>
        <v>0</v>
      </c>
      <c r="V42" s="7">
        <f t="shared" si="49"/>
        <v>0</v>
      </c>
    </row>
    <row r="43" spans="1:22" ht="15" customHeight="1">
      <c r="A43" s="16" t="s">
        <v>78</v>
      </c>
      <c r="B43" s="17">
        <f>SUM(B34:B42)</f>
        <v>1</v>
      </c>
      <c r="C43" s="17">
        <f t="shared" ref="C43:K43" si="50">SUM(C34:C42)</f>
        <v>16</v>
      </c>
      <c r="D43" s="17">
        <f t="shared" si="50"/>
        <v>0</v>
      </c>
      <c r="E43" s="17">
        <f t="shared" si="50"/>
        <v>16</v>
      </c>
      <c r="F43" s="17">
        <f t="shared" si="50"/>
        <v>4</v>
      </c>
      <c r="G43" s="17">
        <f t="shared" si="50"/>
        <v>0</v>
      </c>
      <c r="H43" s="17">
        <f t="shared" si="50"/>
        <v>4</v>
      </c>
      <c r="I43" s="17">
        <f t="shared" si="50"/>
        <v>20</v>
      </c>
      <c r="J43" s="17">
        <f t="shared" si="50"/>
        <v>0</v>
      </c>
      <c r="K43" s="17">
        <f t="shared" si="50"/>
        <v>20</v>
      </c>
      <c r="M43" s="17">
        <f>SUM(M34:M42)</f>
        <v>4</v>
      </c>
      <c r="N43" s="17">
        <f t="shared" ref="N43" si="51">SUM(N34:N42)</f>
        <v>68</v>
      </c>
      <c r="O43" s="17">
        <f t="shared" ref="O43" si="52">SUM(O34:O42)</f>
        <v>0</v>
      </c>
      <c r="P43" s="17">
        <f t="shared" ref="P43" si="53">SUM(P34:P42)</f>
        <v>68</v>
      </c>
      <c r="Q43" s="17">
        <f t="shared" ref="Q43" si="54">SUM(Q34:Q42)</f>
        <v>12</v>
      </c>
      <c r="R43" s="17">
        <f t="shared" ref="R43" si="55">SUM(R34:R42)</f>
        <v>0</v>
      </c>
      <c r="S43" s="17">
        <f t="shared" ref="S43" si="56">SUM(S34:S42)</f>
        <v>12</v>
      </c>
      <c r="T43" s="17">
        <f t="shared" ref="T43" si="57">SUM(T34:T42)</f>
        <v>80</v>
      </c>
      <c r="U43" s="17">
        <f t="shared" ref="U43" si="58">SUM(U34:U42)</f>
        <v>0</v>
      </c>
      <c r="V43" s="17">
        <f t="shared" ref="V43" si="59">SUM(V34:V42)</f>
        <v>80</v>
      </c>
    </row>
    <row r="44" spans="1:22" ht="15" customHeight="1">
      <c r="A44" s="9" t="s">
        <v>79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ht="15" customHeight="1">
      <c r="A45" s="8" t="s">
        <v>80</v>
      </c>
      <c r="B45" s="7" t="s">
        <v>27</v>
      </c>
      <c r="C45" s="7"/>
      <c r="D45" s="7"/>
      <c r="E45" s="7">
        <f t="shared" ref="E45:E49" si="60">SUM(C45:D45)</f>
        <v>0</v>
      </c>
      <c r="F45" s="7"/>
      <c r="G45" s="7"/>
      <c r="H45" s="7">
        <f t="shared" ref="H45:H49" si="61">SUM(F45:G45)</f>
        <v>0</v>
      </c>
      <c r="I45" s="7">
        <f t="shared" ref="I45:I49" si="62">C45+F45</f>
        <v>0</v>
      </c>
      <c r="J45" s="7">
        <f t="shared" ref="J45:J49" si="63">D45+G45</f>
        <v>0</v>
      </c>
      <c r="K45" s="7">
        <f t="shared" ref="K45:K49" si="64">SUM(I45:J45)</f>
        <v>0</v>
      </c>
      <c r="M45" s="7" t="s">
        <v>27</v>
      </c>
      <c r="N45" s="7"/>
      <c r="O45" s="7"/>
      <c r="P45" s="7">
        <f t="shared" ref="P45:P49" si="65">SUM(N45:O45)</f>
        <v>0</v>
      </c>
      <c r="Q45" s="7"/>
      <c r="R45" s="7"/>
      <c r="S45" s="7">
        <f t="shared" ref="S45:S49" si="66">SUM(Q45:R45)</f>
        <v>0</v>
      </c>
      <c r="T45" s="7">
        <f t="shared" ref="T45:T49" si="67">N45+Q45</f>
        <v>0</v>
      </c>
      <c r="U45" s="7">
        <f t="shared" ref="U45:U49" si="68">O45+R45</f>
        <v>0</v>
      </c>
      <c r="V45" s="7">
        <f t="shared" ref="V45:V49" si="69">SUM(T45:U45)</f>
        <v>0</v>
      </c>
    </row>
    <row r="46" spans="1:22" ht="15" customHeight="1">
      <c r="A46" s="8" t="s">
        <v>81</v>
      </c>
      <c r="B46" s="7"/>
      <c r="C46" s="7"/>
      <c r="D46" s="7"/>
      <c r="E46" s="7">
        <f t="shared" si="60"/>
        <v>0</v>
      </c>
      <c r="F46" s="7"/>
      <c r="G46" s="7"/>
      <c r="H46" s="7">
        <f t="shared" si="61"/>
        <v>0</v>
      </c>
      <c r="I46" s="7">
        <f t="shared" si="62"/>
        <v>0</v>
      </c>
      <c r="J46" s="7">
        <f t="shared" si="63"/>
        <v>0</v>
      </c>
      <c r="K46" s="7">
        <f t="shared" si="64"/>
        <v>0</v>
      </c>
      <c r="M46" s="7"/>
      <c r="N46" s="7"/>
      <c r="O46" s="7"/>
      <c r="P46" s="7">
        <f t="shared" si="65"/>
        <v>0</v>
      </c>
      <c r="Q46" s="7"/>
      <c r="R46" s="7"/>
      <c r="S46" s="7">
        <f t="shared" si="66"/>
        <v>0</v>
      </c>
      <c r="T46" s="7">
        <f t="shared" si="67"/>
        <v>0</v>
      </c>
      <c r="U46" s="7">
        <f t="shared" si="68"/>
        <v>0</v>
      </c>
      <c r="V46" s="7">
        <f t="shared" si="69"/>
        <v>0</v>
      </c>
    </row>
    <row r="47" spans="1:22" ht="15" customHeight="1">
      <c r="A47" s="8" t="s">
        <v>82</v>
      </c>
      <c r="B47" s="7">
        <v>2</v>
      </c>
      <c r="C47" s="7">
        <v>34</v>
      </c>
      <c r="D47" s="7"/>
      <c r="E47" s="7">
        <f t="shared" si="60"/>
        <v>34</v>
      </c>
      <c r="F47" s="7">
        <v>6</v>
      </c>
      <c r="G47" s="7"/>
      <c r="H47" s="7">
        <f t="shared" si="61"/>
        <v>6</v>
      </c>
      <c r="I47" s="7">
        <f t="shared" si="62"/>
        <v>40</v>
      </c>
      <c r="J47" s="7">
        <f t="shared" si="63"/>
        <v>0</v>
      </c>
      <c r="K47" s="7">
        <f t="shared" si="64"/>
        <v>40</v>
      </c>
      <c r="M47" s="7">
        <v>1</v>
      </c>
      <c r="N47" s="7">
        <v>13</v>
      </c>
      <c r="O47" s="7"/>
      <c r="P47" s="7">
        <f t="shared" si="65"/>
        <v>13</v>
      </c>
      <c r="Q47" s="7">
        <v>7</v>
      </c>
      <c r="R47" s="7"/>
      <c r="S47" s="7">
        <f t="shared" si="66"/>
        <v>7</v>
      </c>
      <c r="T47" s="7">
        <f t="shared" si="67"/>
        <v>20</v>
      </c>
      <c r="U47" s="7">
        <f t="shared" si="68"/>
        <v>0</v>
      </c>
      <c r="V47" s="7">
        <f t="shared" si="69"/>
        <v>20</v>
      </c>
    </row>
    <row r="48" spans="1:22" ht="15" customHeight="1">
      <c r="A48" s="8" t="s">
        <v>83</v>
      </c>
      <c r="B48" s="7"/>
      <c r="C48" s="7"/>
      <c r="D48" s="7"/>
      <c r="E48" s="7">
        <f t="shared" si="60"/>
        <v>0</v>
      </c>
      <c r="F48" s="7"/>
      <c r="G48" s="7"/>
      <c r="H48" s="7">
        <f t="shared" si="61"/>
        <v>0</v>
      </c>
      <c r="I48" s="7">
        <f t="shared" si="62"/>
        <v>0</v>
      </c>
      <c r="J48" s="7">
        <f t="shared" si="63"/>
        <v>0</v>
      </c>
      <c r="K48" s="7">
        <f t="shared" si="64"/>
        <v>0</v>
      </c>
      <c r="M48" s="7"/>
      <c r="N48" s="7"/>
      <c r="O48" s="7"/>
      <c r="P48" s="7">
        <f t="shared" si="65"/>
        <v>0</v>
      </c>
      <c r="Q48" s="7"/>
      <c r="R48" s="7"/>
      <c r="S48" s="7">
        <f t="shared" si="66"/>
        <v>0</v>
      </c>
      <c r="T48" s="7">
        <f t="shared" si="67"/>
        <v>0</v>
      </c>
      <c r="U48" s="7">
        <f t="shared" si="68"/>
        <v>0</v>
      </c>
      <c r="V48" s="7">
        <f t="shared" si="69"/>
        <v>0</v>
      </c>
    </row>
    <row r="49" spans="1:22" ht="15" customHeight="1">
      <c r="A49" s="8" t="s">
        <v>39</v>
      </c>
      <c r="B49" s="7"/>
      <c r="C49" s="7"/>
      <c r="D49" s="7"/>
      <c r="E49" s="7">
        <f t="shared" si="60"/>
        <v>0</v>
      </c>
      <c r="F49" s="7"/>
      <c r="G49" s="7"/>
      <c r="H49" s="7">
        <f t="shared" si="61"/>
        <v>0</v>
      </c>
      <c r="I49" s="7">
        <f t="shared" si="62"/>
        <v>0</v>
      </c>
      <c r="J49" s="7">
        <f t="shared" si="63"/>
        <v>0</v>
      </c>
      <c r="K49" s="7">
        <f t="shared" si="64"/>
        <v>0</v>
      </c>
      <c r="M49" s="7"/>
      <c r="N49" s="7"/>
      <c r="O49" s="7"/>
      <c r="P49" s="7">
        <f t="shared" si="65"/>
        <v>0</v>
      </c>
      <c r="Q49" s="7"/>
      <c r="R49" s="7"/>
      <c r="S49" s="7">
        <f t="shared" si="66"/>
        <v>0</v>
      </c>
      <c r="T49" s="7">
        <f t="shared" si="67"/>
        <v>0</v>
      </c>
      <c r="U49" s="7">
        <f t="shared" si="68"/>
        <v>0</v>
      </c>
      <c r="V49" s="7">
        <f t="shared" si="69"/>
        <v>0</v>
      </c>
    </row>
    <row r="50" spans="1:22" ht="15" customHeight="1">
      <c r="A50" s="16" t="s">
        <v>84</v>
      </c>
      <c r="B50" s="17">
        <f>SUM(B45:B49)</f>
        <v>2</v>
      </c>
      <c r="C50" s="17">
        <f t="shared" ref="C50:K50" si="70">SUM(C45:C49)</f>
        <v>34</v>
      </c>
      <c r="D50" s="17">
        <f t="shared" si="70"/>
        <v>0</v>
      </c>
      <c r="E50" s="17">
        <f t="shared" si="70"/>
        <v>34</v>
      </c>
      <c r="F50" s="17">
        <f t="shared" si="70"/>
        <v>6</v>
      </c>
      <c r="G50" s="17">
        <f t="shared" si="70"/>
        <v>0</v>
      </c>
      <c r="H50" s="17">
        <f t="shared" si="70"/>
        <v>6</v>
      </c>
      <c r="I50" s="17">
        <f t="shared" si="70"/>
        <v>40</v>
      </c>
      <c r="J50" s="17">
        <f t="shared" si="70"/>
        <v>0</v>
      </c>
      <c r="K50" s="17">
        <f t="shared" si="70"/>
        <v>40</v>
      </c>
      <c r="M50" s="17">
        <f>SUM(M45:M49)</f>
        <v>1</v>
      </c>
      <c r="N50" s="17">
        <f t="shared" ref="N50" si="71">SUM(N45:N49)</f>
        <v>13</v>
      </c>
      <c r="O50" s="17">
        <f t="shared" ref="O50" si="72">SUM(O45:O49)</f>
        <v>0</v>
      </c>
      <c r="P50" s="17">
        <f t="shared" ref="P50" si="73">SUM(P45:P49)</f>
        <v>13</v>
      </c>
      <c r="Q50" s="17">
        <f t="shared" ref="Q50" si="74">SUM(Q45:Q49)</f>
        <v>7</v>
      </c>
      <c r="R50" s="17">
        <f t="shared" ref="R50" si="75">SUM(R45:R49)</f>
        <v>0</v>
      </c>
      <c r="S50" s="17">
        <f t="shared" ref="S50" si="76">SUM(S45:S49)</f>
        <v>7</v>
      </c>
      <c r="T50" s="17">
        <f t="shared" ref="T50" si="77">SUM(T45:T49)</f>
        <v>20</v>
      </c>
      <c r="U50" s="17">
        <f t="shared" ref="U50" si="78">SUM(U45:U49)</f>
        <v>0</v>
      </c>
      <c r="V50" s="17">
        <f t="shared" ref="V50" si="79">SUM(V45:V49)</f>
        <v>20</v>
      </c>
    </row>
    <row r="51" spans="1:22" ht="15" customHeight="1">
      <c r="A51" s="9" t="s">
        <v>85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ht="15" customHeight="1">
      <c r="A52" s="8" t="s">
        <v>86</v>
      </c>
      <c r="B52" s="7" t="s">
        <v>27</v>
      </c>
      <c r="C52" s="7"/>
      <c r="D52" s="7"/>
      <c r="E52" s="7">
        <f t="shared" ref="E52:E54" si="80">SUM(C52:D52)</f>
        <v>0</v>
      </c>
      <c r="F52" s="7"/>
      <c r="G52" s="7"/>
      <c r="H52" s="7">
        <f t="shared" ref="H52:H54" si="81">SUM(F52:G52)</f>
        <v>0</v>
      </c>
      <c r="I52" s="7">
        <f t="shared" ref="I52:I54" si="82">C52+F52</f>
        <v>0</v>
      </c>
      <c r="J52" s="7">
        <f t="shared" ref="J52:J54" si="83">D52+G52</f>
        <v>0</v>
      </c>
      <c r="K52" s="7">
        <f t="shared" ref="K52:K54" si="84">SUM(I52:J52)</f>
        <v>0</v>
      </c>
      <c r="M52" s="7" t="s">
        <v>27</v>
      </c>
      <c r="N52" s="7"/>
      <c r="O52" s="7"/>
      <c r="P52" s="7">
        <f t="shared" ref="P52:P54" si="85">SUM(N52:O52)</f>
        <v>0</v>
      </c>
      <c r="Q52" s="7"/>
      <c r="R52" s="7"/>
      <c r="S52" s="7">
        <f t="shared" ref="S52:S54" si="86">SUM(Q52:R52)</f>
        <v>0</v>
      </c>
      <c r="T52" s="7">
        <f t="shared" ref="T52:T54" si="87">N52+Q52</f>
        <v>0</v>
      </c>
      <c r="U52" s="7">
        <f t="shared" ref="U52:U54" si="88">O52+R52</f>
        <v>0</v>
      </c>
      <c r="V52" s="7">
        <f t="shared" ref="V52:V54" si="89">SUM(T52:U52)</f>
        <v>0</v>
      </c>
    </row>
    <row r="53" spans="1:22" ht="15" customHeight="1">
      <c r="A53" s="8" t="s">
        <v>87</v>
      </c>
      <c r="B53" s="7"/>
      <c r="C53" s="7"/>
      <c r="D53" s="7"/>
      <c r="E53" s="7">
        <f t="shared" si="80"/>
        <v>0</v>
      </c>
      <c r="F53" s="7"/>
      <c r="G53" s="7"/>
      <c r="H53" s="7">
        <f t="shared" si="81"/>
        <v>0</v>
      </c>
      <c r="I53" s="7">
        <f t="shared" si="82"/>
        <v>0</v>
      </c>
      <c r="J53" s="7">
        <f t="shared" si="83"/>
        <v>0</v>
      </c>
      <c r="K53" s="7">
        <f t="shared" si="84"/>
        <v>0</v>
      </c>
      <c r="M53" s="7"/>
      <c r="N53" s="7"/>
      <c r="O53" s="7"/>
      <c r="P53" s="7">
        <f t="shared" si="85"/>
        <v>0</v>
      </c>
      <c r="Q53" s="7"/>
      <c r="R53" s="7"/>
      <c r="S53" s="7">
        <f t="shared" si="86"/>
        <v>0</v>
      </c>
      <c r="T53" s="7">
        <f t="shared" si="87"/>
        <v>0</v>
      </c>
      <c r="U53" s="7">
        <f t="shared" si="88"/>
        <v>0</v>
      </c>
      <c r="V53" s="7">
        <f t="shared" si="89"/>
        <v>0</v>
      </c>
    </row>
    <row r="54" spans="1:22" ht="15" customHeight="1">
      <c r="A54" s="8" t="s">
        <v>39</v>
      </c>
      <c r="B54" s="7"/>
      <c r="C54" s="7"/>
      <c r="D54" s="7"/>
      <c r="E54" s="7">
        <f t="shared" si="80"/>
        <v>0</v>
      </c>
      <c r="F54" s="7"/>
      <c r="G54" s="7"/>
      <c r="H54" s="7">
        <f t="shared" si="81"/>
        <v>0</v>
      </c>
      <c r="I54" s="7">
        <f t="shared" si="82"/>
        <v>0</v>
      </c>
      <c r="J54" s="7">
        <f t="shared" si="83"/>
        <v>0</v>
      </c>
      <c r="K54" s="7">
        <f t="shared" si="84"/>
        <v>0</v>
      </c>
      <c r="M54" s="7"/>
      <c r="N54" s="7"/>
      <c r="O54" s="7"/>
      <c r="P54" s="7">
        <f t="shared" si="85"/>
        <v>0</v>
      </c>
      <c r="Q54" s="7"/>
      <c r="R54" s="7"/>
      <c r="S54" s="7">
        <f t="shared" si="86"/>
        <v>0</v>
      </c>
      <c r="T54" s="7">
        <f t="shared" si="87"/>
        <v>0</v>
      </c>
      <c r="U54" s="7">
        <f t="shared" si="88"/>
        <v>0</v>
      </c>
      <c r="V54" s="7">
        <f t="shared" si="89"/>
        <v>0</v>
      </c>
    </row>
    <row r="55" spans="1:22" ht="15" customHeight="1">
      <c r="A55" s="16" t="s">
        <v>88</v>
      </c>
      <c r="B55" s="17">
        <f>SUM(B52:B54)</f>
        <v>0</v>
      </c>
      <c r="C55" s="17">
        <f t="shared" ref="C55:K55" si="90">SUM(C52:C54)</f>
        <v>0</v>
      </c>
      <c r="D55" s="17">
        <f t="shared" si="90"/>
        <v>0</v>
      </c>
      <c r="E55" s="17">
        <f t="shared" si="90"/>
        <v>0</v>
      </c>
      <c r="F55" s="17">
        <f t="shared" si="90"/>
        <v>0</v>
      </c>
      <c r="G55" s="17">
        <f t="shared" si="90"/>
        <v>0</v>
      </c>
      <c r="H55" s="17">
        <f t="shared" si="90"/>
        <v>0</v>
      </c>
      <c r="I55" s="17">
        <f t="shared" si="90"/>
        <v>0</v>
      </c>
      <c r="J55" s="17">
        <f t="shared" si="90"/>
        <v>0</v>
      </c>
      <c r="K55" s="17">
        <f t="shared" si="90"/>
        <v>0</v>
      </c>
      <c r="M55" s="17">
        <f>SUM(M52:M54)</f>
        <v>0</v>
      </c>
      <c r="N55" s="17">
        <f t="shared" ref="N55" si="91">SUM(N52:N54)</f>
        <v>0</v>
      </c>
      <c r="O55" s="17">
        <f t="shared" ref="O55" si="92">SUM(O52:O54)</f>
        <v>0</v>
      </c>
      <c r="P55" s="17">
        <f t="shared" ref="P55" si="93">SUM(P52:P54)</f>
        <v>0</v>
      </c>
      <c r="Q55" s="17">
        <f t="shared" ref="Q55" si="94">SUM(Q52:Q54)</f>
        <v>0</v>
      </c>
      <c r="R55" s="17">
        <f t="shared" ref="R55" si="95">SUM(R52:R54)</f>
        <v>0</v>
      </c>
      <c r="S55" s="17">
        <f t="shared" ref="S55" si="96">SUM(S52:S54)</f>
        <v>0</v>
      </c>
      <c r="T55" s="17">
        <f t="shared" ref="T55" si="97">SUM(T52:T54)</f>
        <v>0</v>
      </c>
      <c r="U55" s="17">
        <f t="shared" ref="U55" si="98">SUM(U52:U54)</f>
        <v>0</v>
      </c>
      <c r="V55" s="17">
        <f t="shared" ref="V55" si="99">SUM(V52:V54)</f>
        <v>0</v>
      </c>
    </row>
    <row r="56" spans="1:22" ht="15" customHeight="1">
      <c r="A56" s="9" t="s">
        <v>89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5" customHeight="1">
      <c r="A57" s="8" t="s">
        <v>86</v>
      </c>
      <c r="B57" s="7" t="s">
        <v>27</v>
      </c>
      <c r="C57" s="7"/>
      <c r="D57" s="7"/>
      <c r="E57" s="7">
        <f t="shared" ref="E57:E59" si="100">SUM(C57:D57)</f>
        <v>0</v>
      </c>
      <c r="F57" s="7"/>
      <c r="G57" s="7"/>
      <c r="H57" s="7">
        <f t="shared" ref="H57:H59" si="101">SUM(F57:G57)</f>
        <v>0</v>
      </c>
      <c r="I57" s="7">
        <f t="shared" ref="I57:I59" si="102">C57+F57</f>
        <v>0</v>
      </c>
      <c r="J57" s="7">
        <f t="shared" ref="J57:J59" si="103">D57+G57</f>
        <v>0</v>
      </c>
      <c r="K57" s="7">
        <f t="shared" ref="K57:K59" si="104">SUM(I57:J57)</f>
        <v>0</v>
      </c>
      <c r="M57" s="7">
        <v>1</v>
      </c>
      <c r="N57" s="7">
        <v>16</v>
      </c>
      <c r="O57" s="7"/>
      <c r="P57" s="7">
        <f t="shared" ref="P57:P59" si="105">SUM(N57:O57)</f>
        <v>16</v>
      </c>
      <c r="Q57" s="7">
        <v>4</v>
      </c>
      <c r="R57" s="7"/>
      <c r="S57" s="7">
        <f t="shared" ref="S57:S59" si="106">SUM(Q57:R57)</f>
        <v>4</v>
      </c>
      <c r="T57" s="7">
        <f t="shared" ref="T57:T59" si="107">N57+Q57</f>
        <v>20</v>
      </c>
      <c r="U57" s="7">
        <f t="shared" ref="U57:U59" si="108">O57+R57</f>
        <v>0</v>
      </c>
      <c r="V57" s="7">
        <f t="shared" ref="V57:V59" si="109">SUM(T57:U57)</f>
        <v>20</v>
      </c>
    </row>
    <row r="58" spans="1:22" ht="15" customHeight="1">
      <c r="A58" s="8" t="s">
        <v>87</v>
      </c>
      <c r="B58" s="7"/>
      <c r="C58" s="7"/>
      <c r="D58" s="7"/>
      <c r="E58" s="7">
        <f t="shared" si="100"/>
        <v>0</v>
      </c>
      <c r="F58" s="7"/>
      <c r="G58" s="7"/>
      <c r="H58" s="7">
        <f t="shared" si="101"/>
        <v>0</v>
      </c>
      <c r="I58" s="7">
        <f t="shared" si="102"/>
        <v>0</v>
      </c>
      <c r="J58" s="7">
        <f t="shared" si="103"/>
        <v>0</v>
      </c>
      <c r="K58" s="7">
        <f t="shared" si="104"/>
        <v>0</v>
      </c>
      <c r="M58" s="7"/>
      <c r="N58" s="7"/>
      <c r="O58" s="7"/>
      <c r="P58" s="7">
        <f t="shared" si="105"/>
        <v>0</v>
      </c>
      <c r="Q58" s="7"/>
      <c r="R58" s="7"/>
      <c r="S58" s="7">
        <f t="shared" si="106"/>
        <v>0</v>
      </c>
      <c r="T58" s="7">
        <f t="shared" si="107"/>
        <v>0</v>
      </c>
      <c r="U58" s="7">
        <f t="shared" si="108"/>
        <v>0</v>
      </c>
      <c r="V58" s="7">
        <f t="shared" si="109"/>
        <v>0</v>
      </c>
    </row>
    <row r="59" spans="1:22" ht="15" customHeight="1">
      <c r="A59" s="8" t="s">
        <v>39</v>
      </c>
      <c r="B59" s="7"/>
      <c r="C59" s="7"/>
      <c r="D59" s="7"/>
      <c r="E59" s="7">
        <f t="shared" si="100"/>
        <v>0</v>
      </c>
      <c r="F59" s="7"/>
      <c r="G59" s="7"/>
      <c r="H59" s="7">
        <f t="shared" si="101"/>
        <v>0</v>
      </c>
      <c r="I59" s="7">
        <f t="shared" si="102"/>
        <v>0</v>
      </c>
      <c r="J59" s="7">
        <f t="shared" si="103"/>
        <v>0</v>
      </c>
      <c r="K59" s="7">
        <f t="shared" si="104"/>
        <v>0</v>
      </c>
      <c r="M59" s="7"/>
      <c r="N59" s="7"/>
      <c r="O59" s="7"/>
      <c r="P59" s="7">
        <f t="shared" si="105"/>
        <v>0</v>
      </c>
      <c r="Q59" s="7"/>
      <c r="R59" s="7"/>
      <c r="S59" s="7">
        <f t="shared" si="106"/>
        <v>0</v>
      </c>
      <c r="T59" s="7">
        <f t="shared" si="107"/>
        <v>0</v>
      </c>
      <c r="U59" s="7">
        <f t="shared" si="108"/>
        <v>0</v>
      </c>
      <c r="V59" s="7">
        <f t="shared" si="109"/>
        <v>0</v>
      </c>
    </row>
    <row r="60" spans="1:22" ht="15" customHeight="1">
      <c r="A60" s="16" t="s">
        <v>90</v>
      </c>
      <c r="B60" s="17">
        <f>SUM(B57:B59)</f>
        <v>0</v>
      </c>
      <c r="C60" s="17">
        <f t="shared" ref="C60:K60" si="110">SUM(C57:C59)</f>
        <v>0</v>
      </c>
      <c r="D60" s="17">
        <f t="shared" si="110"/>
        <v>0</v>
      </c>
      <c r="E60" s="17">
        <f t="shared" si="110"/>
        <v>0</v>
      </c>
      <c r="F60" s="17">
        <f t="shared" si="110"/>
        <v>0</v>
      </c>
      <c r="G60" s="17">
        <f t="shared" si="110"/>
        <v>0</v>
      </c>
      <c r="H60" s="17">
        <f t="shared" si="110"/>
        <v>0</v>
      </c>
      <c r="I60" s="17">
        <f t="shared" si="110"/>
        <v>0</v>
      </c>
      <c r="J60" s="17">
        <f t="shared" si="110"/>
        <v>0</v>
      </c>
      <c r="K60" s="17">
        <f t="shared" si="110"/>
        <v>0</v>
      </c>
      <c r="M60" s="17">
        <f>SUM(M57:M59)</f>
        <v>1</v>
      </c>
      <c r="N60" s="17">
        <f t="shared" ref="N60" si="111">SUM(N57:N59)</f>
        <v>16</v>
      </c>
      <c r="O60" s="17">
        <f t="shared" ref="O60" si="112">SUM(O57:O59)</f>
        <v>0</v>
      </c>
      <c r="P60" s="17">
        <f t="shared" ref="P60" si="113">SUM(P57:P59)</f>
        <v>16</v>
      </c>
      <c r="Q60" s="17">
        <f t="shared" ref="Q60" si="114">SUM(Q57:Q59)</f>
        <v>4</v>
      </c>
      <c r="R60" s="17">
        <f t="shared" ref="R60" si="115">SUM(R57:R59)</f>
        <v>0</v>
      </c>
      <c r="S60" s="17">
        <f t="shared" ref="S60" si="116">SUM(S57:S59)</f>
        <v>4</v>
      </c>
      <c r="T60" s="17">
        <f t="shared" ref="T60" si="117">SUM(T57:T59)</f>
        <v>20</v>
      </c>
      <c r="U60" s="17">
        <f t="shared" ref="U60" si="118">SUM(U57:U59)</f>
        <v>0</v>
      </c>
      <c r="V60" s="17">
        <f t="shared" ref="V60" si="119">SUM(V57:V59)</f>
        <v>20</v>
      </c>
    </row>
    <row r="61" spans="1:22" ht="15" customHeight="1">
      <c r="A61" s="9" t="s">
        <v>91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ht="15" customHeight="1">
      <c r="A62" s="8" t="s">
        <v>86</v>
      </c>
      <c r="B62" s="7" t="s">
        <v>27</v>
      </c>
      <c r="C62" s="7"/>
      <c r="D62" s="7"/>
      <c r="E62" s="7">
        <f t="shared" ref="E62:E64" si="120">SUM(C62:D62)</f>
        <v>0</v>
      </c>
      <c r="F62" s="7"/>
      <c r="G62" s="7"/>
      <c r="H62" s="7">
        <f t="shared" ref="H62:H64" si="121">SUM(F62:G62)</f>
        <v>0</v>
      </c>
      <c r="I62" s="7">
        <f t="shared" ref="I62:I64" si="122">C62+F62</f>
        <v>0</v>
      </c>
      <c r="J62" s="7">
        <f t="shared" ref="J62:J64" si="123">D62+G62</f>
        <v>0</v>
      </c>
      <c r="K62" s="7">
        <f t="shared" ref="K62:K64" si="124">SUM(I62:J62)</f>
        <v>0</v>
      </c>
      <c r="M62" s="7">
        <v>3</v>
      </c>
      <c r="N62" s="7">
        <v>54</v>
      </c>
      <c r="O62" s="7"/>
      <c r="P62" s="7">
        <f t="shared" ref="P62:P64" si="125">SUM(N62:O62)</f>
        <v>54</v>
      </c>
      <c r="Q62" s="7">
        <v>6</v>
      </c>
      <c r="R62" s="7"/>
      <c r="S62" s="7">
        <f t="shared" ref="S62:S64" si="126">SUM(Q62:R62)</f>
        <v>6</v>
      </c>
      <c r="T62" s="7">
        <f t="shared" ref="T62:T64" si="127">N62+Q62</f>
        <v>60</v>
      </c>
      <c r="U62" s="7">
        <f t="shared" ref="U62:U64" si="128">O62+R62</f>
        <v>0</v>
      </c>
      <c r="V62" s="7">
        <f t="shared" ref="V62:V64" si="129">SUM(T62:U62)</f>
        <v>60</v>
      </c>
    </row>
    <row r="63" spans="1:22" ht="15" customHeight="1">
      <c r="A63" s="8" t="s">
        <v>87</v>
      </c>
      <c r="B63" s="7"/>
      <c r="C63" s="7"/>
      <c r="D63" s="7"/>
      <c r="E63" s="7">
        <f t="shared" si="120"/>
        <v>0</v>
      </c>
      <c r="F63" s="7"/>
      <c r="G63" s="7"/>
      <c r="H63" s="7">
        <f t="shared" si="121"/>
        <v>0</v>
      </c>
      <c r="I63" s="7">
        <f t="shared" si="122"/>
        <v>0</v>
      </c>
      <c r="J63" s="7">
        <f t="shared" si="123"/>
        <v>0</v>
      </c>
      <c r="K63" s="7">
        <f t="shared" si="124"/>
        <v>0</v>
      </c>
      <c r="M63" s="7"/>
      <c r="N63" s="7"/>
      <c r="O63" s="7"/>
      <c r="P63" s="7">
        <f t="shared" si="125"/>
        <v>0</v>
      </c>
      <c r="Q63" s="7"/>
      <c r="R63" s="7"/>
      <c r="S63" s="7">
        <f t="shared" si="126"/>
        <v>0</v>
      </c>
      <c r="T63" s="7">
        <f t="shared" si="127"/>
        <v>0</v>
      </c>
      <c r="U63" s="7">
        <f t="shared" si="128"/>
        <v>0</v>
      </c>
      <c r="V63" s="7">
        <f t="shared" si="129"/>
        <v>0</v>
      </c>
    </row>
    <row r="64" spans="1:22" ht="15" customHeight="1">
      <c r="A64" s="8" t="s">
        <v>39</v>
      </c>
      <c r="B64" s="7"/>
      <c r="C64" s="7"/>
      <c r="D64" s="7"/>
      <c r="E64" s="7">
        <f t="shared" si="120"/>
        <v>0</v>
      </c>
      <c r="F64" s="7"/>
      <c r="G64" s="7"/>
      <c r="H64" s="7">
        <f t="shared" si="121"/>
        <v>0</v>
      </c>
      <c r="I64" s="7">
        <f t="shared" si="122"/>
        <v>0</v>
      </c>
      <c r="J64" s="7">
        <f t="shared" si="123"/>
        <v>0</v>
      </c>
      <c r="K64" s="7">
        <f t="shared" si="124"/>
        <v>0</v>
      </c>
      <c r="M64" s="7"/>
      <c r="N64" s="7"/>
      <c r="O64" s="7"/>
      <c r="P64" s="7">
        <f t="shared" si="125"/>
        <v>0</v>
      </c>
      <c r="Q64" s="7"/>
      <c r="R64" s="7"/>
      <c r="S64" s="7">
        <f t="shared" si="126"/>
        <v>0</v>
      </c>
      <c r="T64" s="7">
        <f t="shared" si="127"/>
        <v>0</v>
      </c>
      <c r="U64" s="7">
        <f t="shared" si="128"/>
        <v>0</v>
      </c>
      <c r="V64" s="7">
        <f t="shared" si="129"/>
        <v>0</v>
      </c>
    </row>
    <row r="65" spans="1:22" ht="15" customHeight="1">
      <c r="A65" s="16" t="s">
        <v>92</v>
      </c>
      <c r="B65" s="17">
        <f>SUM(B62:B64)</f>
        <v>0</v>
      </c>
      <c r="C65" s="17">
        <f t="shared" ref="C65:K65" si="130">SUM(C62:C64)</f>
        <v>0</v>
      </c>
      <c r="D65" s="17">
        <f t="shared" si="130"/>
        <v>0</v>
      </c>
      <c r="E65" s="17">
        <f t="shared" si="130"/>
        <v>0</v>
      </c>
      <c r="F65" s="17">
        <f t="shared" si="130"/>
        <v>0</v>
      </c>
      <c r="G65" s="17">
        <f t="shared" si="130"/>
        <v>0</v>
      </c>
      <c r="H65" s="17">
        <f t="shared" si="130"/>
        <v>0</v>
      </c>
      <c r="I65" s="17">
        <f t="shared" si="130"/>
        <v>0</v>
      </c>
      <c r="J65" s="17">
        <f t="shared" si="130"/>
        <v>0</v>
      </c>
      <c r="K65" s="17">
        <f t="shared" si="130"/>
        <v>0</v>
      </c>
      <c r="M65" s="17">
        <f>SUM(M62:M64)</f>
        <v>3</v>
      </c>
      <c r="N65" s="17">
        <f t="shared" ref="N65" si="131">SUM(N62:N64)</f>
        <v>54</v>
      </c>
      <c r="O65" s="17">
        <f t="shared" ref="O65" si="132">SUM(O62:O64)</f>
        <v>0</v>
      </c>
      <c r="P65" s="17">
        <f t="shared" ref="P65" si="133">SUM(P62:P64)</f>
        <v>54</v>
      </c>
      <c r="Q65" s="17">
        <f t="shared" ref="Q65" si="134">SUM(Q62:Q64)</f>
        <v>6</v>
      </c>
      <c r="R65" s="17">
        <f t="shared" ref="R65" si="135">SUM(R62:R64)</f>
        <v>0</v>
      </c>
      <c r="S65" s="17">
        <f t="shared" ref="S65" si="136">SUM(S62:S64)</f>
        <v>6</v>
      </c>
      <c r="T65" s="17">
        <f t="shared" ref="T65" si="137">SUM(T62:T64)</f>
        <v>60</v>
      </c>
      <c r="U65" s="17">
        <f t="shared" ref="U65" si="138">SUM(U62:U64)</f>
        <v>0</v>
      </c>
      <c r="V65" s="17">
        <f t="shared" ref="V65" si="139">SUM(V62:V64)</f>
        <v>60</v>
      </c>
    </row>
    <row r="66" spans="1:22" ht="15" customHeight="1">
      <c r="A66" s="9" t="s">
        <v>93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22" ht="15" customHeight="1">
      <c r="A67" s="8" t="s">
        <v>94</v>
      </c>
      <c r="B67" s="7" t="s">
        <v>27</v>
      </c>
      <c r="C67" s="7"/>
      <c r="D67" s="7"/>
      <c r="E67" s="7">
        <f t="shared" ref="E67:E70" si="140">SUM(C67:D67)</f>
        <v>0</v>
      </c>
      <c r="F67" s="7"/>
      <c r="G67" s="7"/>
      <c r="H67" s="7">
        <f t="shared" ref="H67:H70" si="141">SUM(F67:G67)</f>
        <v>0</v>
      </c>
      <c r="I67" s="7">
        <f t="shared" ref="I67:I70" si="142">C67+F67</f>
        <v>0</v>
      </c>
      <c r="J67" s="7">
        <f t="shared" ref="J67:J70" si="143">D67+G67</f>
        <v>0</v>
      </c>
      <c r="K67" s="7">
        <f t="shared" ref="K67:K70" si="144">SUM(I67:J67)</f>
        <v>0</v>
      </c>
      <c r="M67" s="7" t="s">
        <v>27</v>
      </c>
      <c r="N67" s="7"/>
      <c r="O67" s="7"/>
      <c r="P67" s="7">
        <f t="shared" ref="P67:P70" si="145">SUM(N67:O67)</f>
        <v>0</v>
      </c>
      <c r="Q67" s="7"/>
      <c r="R67" s="7"/>
      <c r="S67" s="7">
        <f t="shared" ref="S67:S70" si="146">SUM(Q67:R67)</f>
        <v>0</v>
      </c>
      <c r="T67" s="7">
        <f t="shared" ref="T67:T70" si="147">N67+Q67</f>
        <v>0</v>
      </c>
      <c r="U67" s="7">
        <f t="shared" ref="U67:U70" si="148">O67+R67</f>
        <v>0</v>
      </c>
      <c r="V67" s="7">
        <f t="shared" ref="V67:V70" si="149">SUM(T67:U67)</f>
        <v>0</v>
      </c>
    </row>
    <row r="68" spans="1:22" ht="15" customHeight="1">
      <c r="A68" s="8" t="s">
        <v>95</v>
      </c>
      <c r="B68" s="7"/>
      <c r="C68" s="7"/>
      <c r="D68" s="7"/>
      <c r="E68" s="7">
        <f t="shared" si="140"/>
        <v>0</v>
      </c>
      <c r="F68" s="7"/>
      <c r="G68" s="7"/>
      <c r="H68" s="7">
        <f t="shared" si="141"/>
        <v>0</v>
      </c>
      <c r="I68" s="7">
        <f t="shared" si="142"/>
        <v>0</v>
      </c>
      <c r="J68" s="7">
        <f t="shared" si="143"/>
        <v>0</v>
      </c>
      <c r="K68" s="7">
        <f t="shared" si="144"/>
        <v>0</v>
      </c>
      <c r="M68" s="7">
        <v>1</v>
      </c>
      <c r="N68" s="7">
        <v>17</v>
      </c>
      <c r="O68" s="7"/>
      <c r="P68" s="7">
        <f t="shared" si="145"/>
        <v>17</v>
      </c>
      <c r="Q68" s="7">
        <v>3</v>
      </c>
      <c r="R68" s="7"/>
      <c r="S68" s="7">
        <f t="shared" si="146"/>
        <v>3</v>
      </c>
      <c r="T68" s="7">
        <f t="shared" si="147"/>
        <v>20</v>
      </c>
      <c r="U68" s="7">
        <f t="shared" si="148"/>
        <v>0</v>
      </c>
      <c r="V68" s="7">
        <f t="shared" si="149"/>
        <v>20</v>
      </c>
    </row>
    <row r="69" spans="1:22" ht="15" customHeight="1">
      <c r="A69" s="8" t="s">
        <v>96</v>
      </c>
      <c r="B69" s="7"/>
      <c r="C69" s="7"/>
      <c r="D69" s="7"/>
      <c r="E69" s="7">
        <f t="shared" si="140"/>
        <v>0</v>
      </c>
      <c r="F69" s="7"/>
      <c r="G69" s="7"/>
      <c r="H69" s="7">
        <f t="shared" si="141"/>
        <v>0</v>
      </c>
      <c r="I69" s="7">
        <f t="shared" si="142"/>
        <v>0</v>
      </c>
      <c r="J69" s="7">
        <f t="shared" si="143"/>
        <v>0</v>
      </c>
      <c r="K69" s="7">
        <f t="shared" si="144"/>
        <v>0</v>
      </c>
      <c r="M69" s="7"/>
      <c r="N69" s="7"/>
      <c r="O69" s="7"/>
      <c r="P69" s="7">
        <f t="shared" si="145"/>
        <v>0</v>
      </c>
      <c r="Q69" s="7"/>
      <c r="R69" s="7"/>
      <c r="S69" s="7">
        <f t="shared" si="146"/>
        <v>0</v>
      </c>
      <c r="T69" s="7">
        <f t="shared" si="147"/>
        <v>0</v>
      </c>
      <c r="U69" s="7">
        <f t="shared" si="148"/>
        <v>0</v>
      </c>
      <c r="V69" s="7">
        <f t="shared" si="149"/>
        <v>0</v>
      </c>
    </row>
    <row r="70" spans="1:22" ht="15" customHeight="1">
      <c r="A70" s="8" t="s">
        <v>39</v>
      </c>
      <c r="B70" s="7"/>
      <c r="C70" s="7"/>
      <c r="D70" s="7"/>
      <c r="E70" s="7">
        <f t="shared" si="140"/>
        <v>0</v>
      </c>
      <c r="F70" s="7"/>
      <c r="G70" s="7"/>
      <c r="H70" s="7">
        <f t="shared" si="141"/>
        <v>0</v>
      </c>
      <c r="I70" s="7">
        <f t="shared" si="142"/>
        <v>0</v>
      </c>
      <c r="J70" s="7">
        <f t="shared" si="143"/>
        <v>0</v>
      </c>
      <c r="K70" s="7">
        <f t="shared" si="144"/>
        <v>0</v>
      </c>
      <c r="M70" s="7"/>
      <c r="N70" s="7"/>
      <c r="O70" s="7"/>
      <c r="P70" s="7">
        <f t="shared" si="145"/>
        <v>0</v>
      </c>
      <c r="Q70" s="7"/>
      <c r="R70" s="7"/>
      <c r="S70" s="7">
        <f t="shared" si="146"/>
        <v>0</v>
      </c>
      <c r="T70" s="7">
        <f t="shared" si="147"/>
        <v>0</v>
      </c>
      <c r="U70" s="7">
        <f t="shared" si="148"/>
        <v>0</v>
      </c>
      <c r="V70" s="7">
        <f t="shared" si="149"/>
        <v>0</v>
      </c>
    </row>
    <row r="71" spans="1:22" ht="15" customHeight="1">
      <c r="A71" s="16" t="s">
        <v>97</v>
      </c>
      <c r="B71" s="17">
        <f>SUM(B67:B70)</f>
        <v>0</v>
      </c>
      <c r="C71" s="17">
        <f t="shared" ref="C71:K71" si="150">SUM(C67:C70)</f>
        <v>0</v>
      </c>
      <c r="D71" s="17">
        <f t="shared" si="150"/>
        <v>0</v>
      </c>
      <c r="E71" s="17">
        <f t="shared" si="150"/>
        <v>0</v>
      </c>
      <c r="F71" s="17">
        <f t="shared" si="150"/>
        <v>0</v>
      </c>
      <c r="G71" s="17">
        <f t="shared" si="150"/>
        <v>0</v>
      </c>
      <c r="H71" s="17">
        <f t="shared" si="150"/>
        <v>0</v>
      </c>
      <c r="I71" s="17">
        <f t="shared" si="150"/>
        <v>0</v>
      </c>
      <c r="J71" s="17">
        <f t="shared" si="150"/>
        <v>0</v>
      </c>
      <c r="K71" s="17">
        <f t="shared" si="150"/>
        <v>0</v>
      </c>
      <c r="M71" s="17">
        <f>SUM(M67:M70)</f>
        <v>1</v>
      </c>
      <c r="N71" s="17">
        <f t="shared" ref="N71" si="151">SUM(N67:N70)</f>
        <v>17</v>
      </c>
      <c r="O71" s="17">
        <f t="shared" ref="O71" si="152">SUM(O67:O70)</f>
        <v>0</v>
      </c>
      <c r="P71" s="17">
        <f t="shared" ref="P71" si="153">SUM(P67:P70)</f>
        <v>17</v>
      </c>
      <c r="Q71" s="17">
        <f t="shared" ref="Q71" si="154">SUM(Q67:Q70)</f>
        <v>3</v>
      </c>
      <c r="R71" s="17">
        <f t="shared" ref="R71" si="155">SUM(R67:R70)</f>
        <v>0</v>
      </c>
      <c r="S71" s="17">
        <f t="shared" ref="S71" si="156">SUM(S67:S70)</f>
        <v>3</v>
      </c>
      <c r="T71" s="17">
        <f t="shared" ref="T71" si="157">SUM(T67:T70)</f>
        <v>20</v>
      </c>
      <c r="U71" s="17">
        <f t="shared" ref="U71" si="158">SUM(U67:U70)</f>
        <v>0</v>
      </c>
      <c r="V71" s="17">
        <f t="shared" ref="V71" si="159">SUM(V67:V70)</f>
        <v>20</v>
      </c>
    </row>
    <row r="72" spans="1:22" s="6" customFormat="1" ht="15" customHeight="1">
      <c r="A72" s="13" t="s">
        <v>98</v>
      </c>
      <c r="B72" s="12">
        <f>B32+B43+B50+B55+B60+B65+B71</f>
        <v>6</v>
      </c>
      <c r="C72" s="12">
        <f t="shared" ref="C72:K72" si="160">C32+C43+C50+C55+C60+C65+C71</f>
        <v>98</v>
      </c>
      <c r="D72" s="12">
        <f t="shared" si="160"/>
        <v>0</v>
      </c>
      <c r="E72" s="12">
        <f t="shared" si="160"/>
        <v>98</v>
      </c>
      <c r="F72" s="12">
        <f t="shared" si="160"/>
        <v>22</v>
      </c>
      <c r="G72" s="12">
        <f t="shared" si="160"/>
        <v>0</v>
      </c>
      <c r="H72" s="12">
        <f t="shared" si="160"/>
        <v>22</v>
      </c>
      <c r="I72" s="12">
        <f t="shared" si="160"/>
        <v>120</v>
      </c>
      <c r="J72" s="12">
        <f t="shared" si="160"/>
        <v>0</v>
      </c>
      <c r="K72" s="12">
        <f t="shared" si="160"/>
        <v>120</v>
      </c>
      <c r="L72" s="20"/>
      <c r="M72" s="12">
        <f>M32+M43+M50+M55+M60+M65+M71</f>
        <v>13</v>
      </c>
      <c r="N72" s="12">
        <f t="shared" ref="N72" si="161">N32+N43+N50+N55+N60+N65+N71</f>
        <v>216</v>
      </c>
      <c r="O72" s="12">
        <f t="shared" ref="O72" si="162">O32+O43+O50+O55+O60+O65+O71</f>
        <v>0</v>
      </c>
      <c r="P72" s="12">
        <f t="shared" ref="P72" si="163">P32+P43+P50+P55+P60+P65+P71</f>
        <v>216</v>
      </c>
      <c r="Q72" s="12">
        <f t="shared" ref="Q72" si="164">Q32+Q43+Q50+Q55+Q60+Q65+Q71</f>
        <v>44</v>
      </c>
      <c r="R72" s="12">
        <f t="shared" ref="R72" si="165">R32+R43+R50+R55+R60+R65+R71</f>
        <v>0</v>
      </c>
      <c r="S72" s="12">
        <f t="shared" ref="S72" si="166">S32+S43+S50+S55+S60+S65+S71</f>
        <v>44</v>
      </c>
      <c r="T72" s="12">
        <f t="shared" ref="T72" si="167">T32+T43+T50+T55+T60+T65+T71</f>
        <v>260</v>
      </c>
      <c r="U72" s="12">
        <f t="shared" ref="U72" si="168">U32+U43+U50+U55+U60+U65+U71</f>
        <v>0</v>
      </c>
      <c r="V72" s="12">
        <f t="shared" ref="V72" si="169">V32+V43+V50+V55+V60+V65+V71</f>
        <v>260</v>
      </c>
    </row>
    <row r="73" spans="1:22" ht="15" customHeight="1">
      <c r="A73" s="9" t="s">
        <v>181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ht="15" customHeight="1">
      <c r="A74" s="8" t="s">
        <v>99</v>
      </c>
      <c r="B74" s="7">
        <v>2</v>
      </c>
      <c r="C74" s="7"/>
      <c r="D74" s="7"/>
      <c r="E74" s="7">
        <f t="shared" ref="E74:E83" si="170">SUM(C74:D74)</f>
        <v>0</v>
      </c>
      <c r="F74" s="7">
        <v>36</v>
      </c>
      <c r="G74" s="7"/>
      <c r="H74" s="7">
        <f t="shared" ref="H74:H83" si="171">SUM(F74:G74)</f>
        <v>36</v>
      </c>
      <c r="I74" s="7">
        <f t="shared" ref="I74:I83" si="172">C74+F74</f>
        <v>36</v>
      </c>
      <c r="J74" s="7">
        <f t="shared" ref="J74:J83" si="173">D74+G74</f>
        <v>0</v>
      </c>
      <c r="K74" s="7">
        <f t="shared" ref="K74:K83" si="174">SUM(I74:J74)</f>
        <v>36</v>
      </c>
      <c r="M74" s="7">
        <v>1</v>
      </c>
      <c r="N74" s="7">
        <v>18</v>
      </c>
      <c r="O74" s="7"/>
      <c r="P74" s="7">
        <f t="shared" ref="P74:P83" si="175">SUM(N74:O74)</f>
        <v>18</v>
      </c>
      <c r="Q74" s="7">
        <v>2</v>
      </c>
      <c r="R74" s="7"/>
      <c r="S74" s="7">
        <f t="shared" ref="S74:S83" si="176">SUM(Q74:R74)</f>
        <v>2</v>
      </c>
      <c r="T74" s="7">
        <f t="shared" ref="T74:T83" si="177">N74+Q74</f>
        <v>20</v>
      </c>
      <c r="U74" s="7">
        <f t="shared" ref="U74:U83" si="178">O74+R74</f>
        <v>0</v>
      </c>
      <c r="V74" s="7">
        <f t="shared" ref="V74:V83" si="179">SUM(T74:U74)</f>
        <v>20</v>
      </c>
    </row>
    <row r="75" spans="1:22" ht="15" customHeight="1">
      <c r="A75" s="8" t="s">
        <v>100</v>
      </c>
      <c r="B75" s="7"/>
      <c r="C75" s="7"/>
      <c r="D75" s="7"/>
      <c r="E75" s="7">
        <f t="shared" si="170"/>
        <v>0</v>
      </c>
      <c r="F75" s="7"/>
      <c r="G75" s="7"/>
      <c r="H75" s="7">
        <f t="shared" si="171"/>
        <v>0</v>
      </c>
      <c r="I75" s="7">
        <f t="shared" si="172"/>
        <v>0</v>
      </c>
      <c r="J75" s="7">
        <f t="shared" si="173"/>
        <v>0</v>
      </c>
      <c r="K75" s="7">
        <f t="shared" si="174"/>
        <v>0</v>
      </c>
      <c r="M75" s="7"/>
      <c r="N75" s="7"/>
      <c r="O75" s="7"/>
      <c r="P75" s="7">
        <f t="shared" si="175"/>
        <v>0</v>
      </c>
      <c r="Q75" s="7"/>
      <c r="R75" s="7"/>
      <c r="S75" s="7">
        <f t="shared" si="176"/>
        <v>0</v>
      </c>
      <c r="T75" s="7">
        <f t="shared" si="177"/>
        <v>0</v>
      </c>
      <c r="U75" s="7">
        <f t="shared" si="178"/>
        <v>0</v>
      </c>
      <c r="V75" s="7">
        <f t="shared" si="179"/>
        <v>0</v>
      </c>
    </row>
    <row r="76" spans="1:22" ht="15" customHeight="1">
      <c r="A76" s="8" t="s">
        <v>101</v>
      </c>
      <c r="B76" s="7">
        <v>1</v>
      </c>
      <c r="C76" s="7"/>
      <c r="D76" s="7"/>
      <c r="E76" s="7">
        <f t="shared" si="170"/>
        <v>0</v>
      </c>
      <c r="F76" s="7">
        <v>18</v>
      </c>
      <c r="G76" s="7"/>
      <c r="H76" s="7">
        <f t="shared" si="171"/>
        <v>18</v>
      </c>
      <c r="I76" s="7">
        <f t="shared" si="172"/>
        <v>18</v>
      </c>
      <c r="J76" s="7">
        <f t="shared" si="173"/>
        <v>0</v>
      </c>
      <c r="K76" s="7">
        <f t="shared" si="174"/>
        <v>18</v>
      </c>
      <c r="M76" s="7"/>
      <c r="N76" s="7"/>
      <c r="O76" s="7"/>
      <c r="P76" s="7">
        <f t="shared" si="175"/>
        <v>0</v>
      </c>
      <c r="Q76" s="7"/>
      <c r="R76" s="7"/>
      <c r="S76" s="7">
        <f t="shared" si="176"/>
        <v>0</v>
      </c>
      <c r="T76" s="7">
        <f t="shared" si="177"/>
        <v>0</v>
      </c>
      <c r="U76" s="7">
        <f t="shared" si="178"/>
        <v>0</v>
      </c>
      <c r="V76" s="7">
        <f t="shared" si="179"/>
        <v>0</v>
      </c>
    </row>
    <row r="77" spans="1:22" ht="15" customHeight="1">
      <c r="A77" s="8" t="s">
        <v>102</v>
      </c>
      <c r="B77" s="7"/>
      <c r="C77" s="7"/>
      <c r="D77" s="7"/>
      <c r="E77" s="7">
        <f t="shared" si="170"/>
        <v>0</v>
      </c>
      <c r="F77" s="7"/>
      <c r="G77" s="7"/>
      <c r="H77" s="7">
        <f t="shared" si="171"/>
        <v>0</v>
      </c>
      <c r="I77" s="7">
        <f t="shared" si="172"/>
        <v>0</v>
      </c>
      <c r="J77" s="7">
        <f t="shared" si="173"/>
        <v>0</v>
      </c>
      <c r="K77" s="7">
        <f t="shared" si="174"/>
        <v>0</v>
      </c>
      <c r="M77" s="7"/>
      <c r="N77" s="7"/>
      <c r="O77" s="7"/>
      <c r="P77" s="7">
        <f t="shared" si="175"/>
        <v>0</v>
      </c>
      <c r="Q77" s="7"/>
      <c r="R77" s="7"/>
      <c r="S77" s="7">
        <f t="shared" si="176"/>
        <v>0</v>
      </c>
      <c r="T77" s="7">
        <f t="shared" si="177"/>
        <v>0</v>
      </c>
      <c r="U77" s="7">
        <f t="shared" si="178"/>
        <v>0</v>
      </c>
      <c r="V77" s="7">
        <f t="shared" si="179"/>
        <v>0</v>
      </c>
    </row>
    <row r="78" spans="1:22" ht="15" customHeight="1">
      <c r="A78" s="8" t="s">
        <v>103</v>
      </c>
      <c r="B78" s="7"/>
      <c r="C78" s="7"/>
      <c r="D78" s="7"/>
      <c r="E78" s="7">
        <f t="shared" si="170"/>
        <v>0</v>
      </c>
      <c r="F78" s="7"/>
      <c r="G78" s="7"/>
      <c r="H78" s="7">
        <f t="shared" si="171"/>
        <v>0</v>
      </c>
      <c r="I78" s="7">
        <f t="shared" si="172"/>
        <v>0</v>
      </c>
      <c r="J78" s="7">
        <f t="shared" si="173"/>
        <v>0</v>
      </c>
      <c r="K78" s="7">
        <f t="shared" si="174"/>
        <v>0</v>
      </c>
      <c r="M78" s="7"/>
      <c r="N78" s="7"/>
      <c r="O78" s="7"/>
      <c r="P78" s="7">
        <f t="shared" si="175"/>
        <v>0</v>
      </c>
      <c r="Q78" s="7"/>
      <c r="R78" s="7"/>
      <c r="S78" s="7">
        <f t="shared" si="176"/>
        <v>0</v>
      </c>
      <c r="T78" s="7">
        <f t="shared" si="177"/>
        <v>0</v>
      </c>
      <c r="U78" s="7">
        <f t="shared" si="178"/>
        <v>0</v>
      </c>
      <c r="V78" s="7">
        <f t="shared" si="179"/>
        <v>0</v>
      </c>
    </row>
    <row r="79" spans="1:22" ht="15" customHeight="1">
      <c r="A79" s="8" t="s">
        <v>104</v>
      </c>
      <c r="B79" s="7">
        <v>1</v>
      </c>
      <c r="C79" s="7">
        <v>17</v>
      </c>
      <c r="D79" s="7"/>
      <c r="E79" s="7">
        <f t="shared" si="170"/>
        <v>17</v>
      </c>
      <c r="F79" s="7">
        <v>3</v>
      </c>
      <c r="G79" s="7"/>
      <c r="H79" s="7">
        <f t="shared" si="171"/>
        <v>3</v>
      </c>
      <c r="I79" s="7">
        <f t="shared" si="172"/>
        <v>20</v>
      </c>
      <c r="J79" s="7">
        <f t="shared" si="173"/>
        <v>0</v>
      </c>
      <c r="K79" s="7">
        <f t="shared" si="174"/>
        <v>20</v>
      </c>
      <c r="M79" s="7"/>
      <c r="N79" s="7"/>
      <c r="O79" s="7"/>
      <c r="P79" s="7">
        <f t="shared" si="175"/>
        <v>0</v>
      </c>
      <c r="Q79" s="7"/>
      <c r="R79" s="7"/>
      <c r="S79" s="7">
        <f t="shared" si="176"/>
        <v>0</v>
      </c>
      <c r="T79" s="7">
        <f t="shared" si="177"/>
        <v>0</v>
      </c>
      <c r="U79" s="7">
        <f t="shared" si="178"/>
        <v>0</v>
      </c>
      <c r="V79" s="7">
        <f t="shared" si="179"/>
        <v>0</v>
      </c>
    </row>
    <row r="80" spans="1:22" ht="15" customHeight="1">
      <c r="A80" s="8" t="s">
        <v>105</v>
      </c>
      <c r="B80" s="7"/>
      <c r="C80" s="7"/>
      <c r="D80" s="7"/>
      <c r="E80" s="7">
        <f t="shared" si="170"/>
        <v>0</v>
      </c>
      <c r="F80" s="7"/>
      <c r="G80" s="7"/>
      <c r="H80" s="7">
        <f t="shared" si="171"/>
        <v>0</v>
      </c>
      <c r="I80" s="7">
        <f t="shared" si="172"/>
        <v>0</v>
      </c>
      <c r="J80" s="7">
        <f t="shared" si="173"/>
        <v>0</v>
      </c>
      <c r="K80" s="7">
        <f t="shared" si="174"/>
        <v>0</v>
      </c>
      <c r="M80" s="7"/>
      <c r="N80" s="7"/>
      <c r="O80" s="7"/>
      <c r="P80" s="7">
        <f t="shared" si="175"/>
        <v>0</v>
      </c>
      <c r="Q80" s="7"/>
      <c r="R80" s="7"/>
      <c r="S80" s="7">
        <f t="shared" si="176"/>
        <v>0</v>
      </c>
      <c r="T80" s="7">
        <f t="shared" si="177"/>
        <v>0</v>
      </c>
      <c r="U80" s="7">
        <f t="shared" si="178"/>
        <v>0</v>
      </c>
      <c r="V80" s="7">
        <f t="shared" si="179"/>
        <v>0</v>
      </c>
    </row>
    <row r="81" spans="1:22" ht="15" customHeight="1">
      <c r="A81" s="8" t="s">
        <v>106</v>
      </c>
      <c r="B81" s="7"/>
      <c r="C81" s="7"/>
      <c r="D81" s="7"/>
      <c r="E81" s="7">
        <f t="shared" si="170"/>
        <v>0</v>
      </c>
      <c r="F81" s="7"/>
      <c r="G81" s="7"/>
      <c r="H81" s="7">
        <f t="shared" si="171"/>
        <v>0</v>
      </c>
      <c r="I81" s="7">
        <f t="shared" si="172"/>
        <v>0</v>
      </c>
      <c r="J81" s="7">
        <f t="shared" si="173"/>
        <v>0</v>
      </c>
      <c r="K81" s="7">
        <f t="shared" si="174"/>
        <v>0</v>
      </c>
      <c r="M81" s="7"/>
      <c r="N81" s="7"/>
      <c r="O81" s="7"/>
      <c r="P81" s="7">
        <f t="shared" si="175"/>
        <v>0</v>
      </c>
      <c r="Q81" s="7"/>
      <c r="R81" s="7"/>
      <c r="S81" s="7">
        <f t="shared" si="176"/>
        <v>0</v>
      </c>
      <c r="T81" s="7">
        <f t="shared" si="177"/>
        <v>0</v>
      </c>
      <c r="U81" s="7">
        <f t="shared" si="178"/>
        <v>0</v>
      </c>
      <c r="V81" s="7">
        <f t="shared" si="179"/>
        <v>0</v>
      </c>
    </row>
    <row r="82" spans="1:22" ht="15" customHeight="1">
      <c r="A82" s="8" t="s">
        <v>107</v>
      </c>
      <c r="B82" s="7"/>
      <c r="C82" s="7"/>
      <c r="D82" s="7"/>
      <c r="E82" s="7">
        <f t="shared" si="170"/>
        <v>0</v>
      </c>
      <c r="F82" s="7"/>
      <c r="G82" s="7"/>
      <c r="H82" s="7">
        <f t="shared" si="171"/>
        <v>0</v>
      </c>
      <c r="I82" s="7">
        <f t="shared" si="172"/>
        <v>0</v>
      </c>
      <c r="J82" s="7">
        <f t="shared" si="173"/>
        <v>0</v>
      </c>
      <c r="K82" s="7">
        <f t="shared" si="174"/>
        <v>0</v>
      </c>
      <c r="M82" s="7"/>
      <c r="N82" s="7"/>
      <c r="O82" s="7"/>
      <c r="P82" s="7">
        <f t="shared" si="175"/>
        <v>0</v>
      </c>
      <c r="Q82" s="7"/>
      <c r="R82" s="7"/>
      <c r="S82" s="7">
        <f t="shared" si="176"/>
        <v>0</v>
      </c>
      <c r="T82" s="7">
        <f t="shared" si="177"/>
        <v>0</v>
      </c>
      <c r="U82" s="7">
        <f t="shared" si="178"/>
        <v>0</v>
      </c>
      <c r="V82" s="7">
        <f t="shared" si="179"/>
        <v>0</v>
      </c>
    </row>
    <row r="83" spans="1:22" ht="15" customHeight="1">
      <c r="A83" s="8" t="s">
        <v>39</v>
      </c>
      <c r="B83" s="7"/>
      <c r="C83" s="7"/>
      <c r="D83" s="7"/>
      <c r="E83" s="7">
        <f t="shared" si="170"/>
        <v>0</v>
      </c>
      <c r="F83" s="7"/>
      <c r="G83" s="7"/>
      <c r="H83" s="7">
        <f t="shared" si="171"/>
        <v>0</v>
      </c>
      <c r="I83" s="7">
        <f t="shared" si="172"/>
        <v>0</v>
      </c>
      <c r="J83" s="7">
        <f t="shared" si="173"/>
        <v>0</v>
      </c>
      <c r="K83" s="7">
        <f t="shared" si="174"/>
        <v>0</v>
      </c>
      <c r="M83" s="7"/>
      <c r="N83" s="7"/>
      <c r="O83" s="7"/>
      <c r="P83" s="7">
        <f t="shared" si="175"/>
        <v>0</v>
      </c>
      <c r="Q83" s="7"/>
      <c r="R83" s="7"/>
      <c r="S83" s="7">
        <f t="shared" si="176"/>
        <v>0</v>
      </c>
      <c r="T83" s="7">
        <f t="shared" si="177"/>
        <v>0</v>
      </c>
      <c r="U83" s="7">
        <f t="shared" si="178"/>
        <v>0</v>
      </c>
      <c r="V83" s="7">
        <f t="shared" si="179"/>
        <v>0</v>
      </c>
    </row>
    <row r="84" spans="1:22" s="6" customFormat="1" ht="15" customHeight="1">
      <c r="A84" s="13" t="s">
        <v>43</v>
      </c>
      <c r="B84" s="12">
        <f>SUM(B74:B83)</f>
        <v>4</v>
      </c>
      <c r="C84" s="12">
        <f t="shared" ref="C84:K84" si="180">SUM(C74:C83)</f>
        <v>17</v>
      </c>
      <c r="D84" s="12">
        <f t="shared" si="180"/>
        <v>0</v>
      </c>
      <c r="E84" s="12">
        <f t="shared" si="180"/>
        <v>17</v>
      </c>
      <c r="F84" s="12">
        <f t="shared" si="180"/>
        <v>57</v>
      </c>
      <c r="G84" s="12">
        <f t="shared" si="180"/>
        <v>0</v>
      </c>
      <c r="H84" s="12">
        <f t="shared" si="180"/>
        <v>57</v>
      </c>
      <c r="I84" s="12">
        <f t="shared" si="180"/>
        <v>74</v>
      </c>
      <c r="J84" s="12">
        <f t="shared" si="180"/>
        <v>0</v>
      </c>
      <c r="K84" s="12">
        <f t="shared" si="180"/>
        <v>74</v>
      </c>
      <c r="L84" s="20"/>
      <c r="M84" s="12">
        <f>SUM(M74:M83)</f>
        <v>1</v>
      </c>
      <c r="N84" s="12">
        <f t="shared" ref="N84" si="181">SUM(N74:N83)</f>
        <v>18</v>
      </c>
      <c r="O84" s="12">
        <f t="shared" ref="O84" si="182">SUM(O74:O83)</f>
        <v>0</v>
      </c>
      <c r="P84" s="12">
        <f t="shared" ref="P84" si="183">SUM(P74:P83)</f>
        <v>18</v>
      </c>
      <c r="Q84" s="12">
        <f t="shared" ref="Q84" si="184">SUM(Q74:Q83)</f>
        <v>2</v>
      </c>
      <c r="R84" s="12">
        <f t="shared" ref="R84" si="185">SUM(R74:R83)</f>
        <v>0</v>
      </c>
      <c r="S84" s="12">
        <f t="shared" ref="S84" si="186">SUM(S74:S83)</f>
        <v>2</v>
      </c>
      <c r="T84" s="12">
        <f t="shared" ref="T84" si="187">SUM(T74:T83)</f>
        <v>20</v>
      </c>
      <c r="U84" s="12">
        <f t="shared" ref="U84" si="188">SUM(U74:U83)</f>
        <v>0</v>
      </c>
      <c r="V84" s="12">
        <f t="shared" ref="V84" si="189">SUM(V74:V83)</f>
        <v>20</v>
      </c>
    </row>
    <row r="85" spans="1:22" ht="15" customHeight="1">
      <c r="A85" s="9" t="s">
        <v>182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ht="15" customHeight="1">
      <c r="A86" s="8" t="s">
        <v>108</v>
      </c>
      <c r="B86" s="7" t="s">
        <v>27</v>
      </c>
      <c r="C86" s="7"/>
      <c r="D86" s="7"/>
      <c r="E86" s="7">
        <f t="shared" ref="E86:E94" si="190">SUM(C86:D86)</f>
        <v>0</v>
      </c>
      <c r="F86" s="7"/>
      <c r="G86" s="7"/>
      <c r="H86" s="7">
        <f t="shared" ref="H86:H94" si="191">SUM(F86:G86)</f>
        <v>0</v>
      </c>
      <c r="I86" s="7">
        <f t="shared" ref="I86:I94" si="192">C86+F86</f>
        <v>0</v>
      </c>
      <c r="J86" s="7">
        <f t="shared" ref="J86:J94" si="193">D86+G86</f>
        <v>0</v>
      </c>
      <c r="K86" s="7">
        <f t="shared" ref="K86:K94" si="194">SUM(I86:J86)</f>
        <v>0</v>
      </c>
      <c r="M86" s="7">
        <v>3</v>
      </c>
      <c r="N86" s="7">
        <v>53</v>
      </c>
      <c r="O86" s="7"/>
      <c r="P86" s="7">
        <f t="shared" ref="P86:P94" si="195">SUM(N86:O86)</f>
        <v>53</v>
      </c>
      <c r="Q86" s="7">
        <v>7</v>
      </c>
      <c r="R86" s="7"/>
      <c r="S86" s="7">
        <f t="shared" ref="S86:S94" si="196">SUM(Q86:R86)</f>
        <v>7</v>
      </c>
      <c r="T86" s="7">
        <f t="shared" ref="T86:T94" si="197">N86+Q86</f>
        <v>60</v>
      </c>
      <c r="U86" s="7">
        <f t="shared" ref="U86:U94" si="198">O86+R86</f>
        <v>0</v>
      </c>
      <c r="V86" s="7">
        <f t="shared" ref="V86:V94" si="199">SUM(T86:U86)</f>
        <v>60</v>
      </c>
    </row>
    <row r="87" spans="1:22" ht="15" customHeight="1">
      <c r="A87" s="8" t="s">
        <v>109</v>
      </c>
      <c r="B87" s="7"/>
      <c r="C87" s="7"/>
      <c r="D87" s="7"/>
      <c r="E87" s="7">
        <f t="shared" si="190"/>
        <v>0</v>
      </c>
      <c r="F87" s="7"/>
      <c r="G87" s="7"/>
      <c r="H87" s="7">
        <f t="shared" si="191"/>
        <v>0</v>
      </c>
      <c r="I87" s="7">
        <f t="shared" si="192"/>
        <v>0</v>
      </c>
      <c r="J87" s="7">
        <f t="shared" si="193"/>
        <v>0</v>
      </c>
      <c r="K87" s="7">
        <f t="shared" si="194"/>
        <v>0</v>
      </c>
      <c r="M87" s="7"/>
      <c r="N87" s="7"/>
      <c r="O87" s="7"/>
      <c r="P87" s="7">
        <f t="shared" si="195"/>
        <v>0</v>
      </c>
      <c r="Q87" s="7"/>
      <c r="R87" s="7"/>
      <c r="S87" s="7">
        <f t="shared" si="196"/>
        <v>0</v>
      </c>
      <c r="T87" s="7">
        <f t="shared" si="197"/>
        <v>0</v>
      </c>
      <c r="U87" s="7">
        <f t="shared" si="198"/>
        <v>0</v>
      </c>
      <c r="V87" s="7">
        <f t="shared" si="199"/>
        <v>0</v>
      </c>
    </row>
    <row r="88" spans="1:22" ht="15" customHeight="1">
      <c r="A88" s="8" t="s">
        <v>110</v>
      </c>
      <c r="B88" s="7"/>
      <c r="C88" s="7"/>
      <c r="D88" s="7"/>
      <c r="E88" s="7">
        <f t="shared" si="190"/>
        <v>0</v>
      </c>
      <c r="F88" s="7"/>
      <c r="G88" s="7"/>
      <c r="H88" s="7">
        <f t="shared" si="191"/>
        <v>0</v>
      </c>
      <c r="I88" s="7">
        <f t="shared" si="192"/>
        <v>0</v>
      </c>
      <c r="J88" s="7">
        <f t="shared" si="193"/>
        <v>0</v>
      </c>
      <c r="K88" s="7">
        <f t="shared" si="194"/>
        <v>0</v>
      </c>
      <c r="M88" s="7"/>
      <c r="N88" s="7"/>
      <c r="O88" s="7"/>
      <c r="P88" s="7">
        <f t="shared" si="195"/>
        <v>0</v>
      </c>
      <c r="Q88" s="7"/>
      <c r="R88" s="7"/>
      <c r="S88" s="7">
        <f t="shared" si="196"/>
        <v>0</v>
      </c>
      <c r="T88" s="7">
        <f t="shared" si="197"/>
        <v>0</v>
      </c>
      <c r="U88" s="7">
        <f t="shared" si="198"/>
        <v>0</v>
      </c>
      <c r="V88" s="7">
        <f t="shared" si="199"/>
        <v>0</v>
      </c>
    </row>
    <row r="89" spans="1:22" ht="15" customHeight="1">
      <c r="A89" s="8" t="s">
        <v>111</v>
      </c>
      <c r="B89" s="7"/>
      <c r="C89" s="7"/>
      <c r="D89" s="7"/>
      <c r="E89" s="7">
        <f t="shared" si="190"/>
        <v>0</v>
      </c>
      <c r="F89" s="7"/>
      <c r="G89" s="7"/>
      <c r="H89" s="7">
        <f t="shared" si="191"/>
        <v>0</v>
      </c>
      <c r="I89" s="7">
        <f t="shared" si="192"/>
        <v>0</v>
      </c>
      <c r="J89" s="7">
        <f t="shared" si="193"/>
        <v>0</v>
      </c>
      <c r="K89" s="7">
        <f t="shared" si="194"/>
        <v>0</v>
      </c>
      <c r="M89" s="7"/>
      <c r="N89" s="7"/>
      <c r="O89" s="7"/>
      <c r="P89" s="7">
        <f t="shared" si="195"/>
        <v>0</v>
      </c>
      <c r="Q89" s="7"/>
      <c r="R89" s="7"/>
      <c r="S89" s="7">
        <f t="shared" si="196"/>
        <v>0</v>
      </c>
      <c r="T89" s="7">
        <f t="shared" si="197"/>
        <v>0</v>
      </c>
      <c r="U89" s="7">
        <f t="shared" si="198"/>
        <v>0</v>
      </c>
      <c r="V89" s="7">
        <f t="shared" si="199"/>
        <v>0</v>
      </c>
    </row>
    <row r="90" spans="1:22" ht="15" customHeight="1">
      <c r="A90" s="8" t="s">
        <v>112</v>
      </c>
      <c r="B90" s="7"/>
      <c r="C90" s="7"/>
      <c r="D90" s="7"/>
      <c r="E90" s="7">
        <f t="shared" si="190"/>
        <v>0</v>
      </c>
      <c r="F90" s="7"/>
      <c r="G90" s="7"/>
      <c r="H90" s="7">
        <f t="shared" si="191"/>
        <v>0</v>
      </c>
      <c r="I90" s="7">
        <f t="shared" si="192"/>
        <v>0</v>
      </c>
      <c r="J90" s="7">
        <f t="shared" si="193"/>
        <v>0</v>
      </c>
      <c r="K90" s="7">
        <f t="shared" si="194"/>
        <v>0</v>
      </c>
      <c r="M90" s="7"/>
      <c r="N90" s="7"/>
      <c r="O90" s="7"/>
      <c r="P90" s="7">
        <f t="shared" si="195"/>
        <v>0</v>
      </c>
      <c r="Q90" s="7"/>
      <c r="R90" s="7"/>
      <c r="S90" s="7">
        <f t="shared" si="196"/>
        <v>0</v>
      </c>
      <c r="T90" s="7">
        <f t="shared" si="197"/>
        <v>0</v>
      </c>
      <c r="U90" s="7">
        <f t="shared" si="198"/>
        <v>0</v>
      </c>
      <c r="V90" s="7">
        <f t="shared" si="199"/>
        <v>0</v>
      </c>
    </row>
    <row r="91" spans="1:22" ht="15" customHeight="1">
      <c r="A91" s="8" t="s">
        <v>113</v>
      </c>
      <c r="B91" s="7"/>
      <c r="C91" s="7"/>
      <c r="D91" s="7"/>
      <c r="E91" s="7">
        <f t="shared" si="190"/>
        <v>0</v>
      </c>
      <c r="F91" s="7"/>
      <c r="G91" s="7"/>
      <c r="H91" s="7">
        <f t="shared" si="191"/>
        <v>0</v>
      </c>
      <c r="I91" s="7">
        <f t="shared" si="192"/>
        <v>0</v>
      </c>
      <c r="J91" s="7">
        <f t="shared" si="193"/>
        <v>0</v>
      </c>
      <c r="K91" s="7">
        <f t="shared" si="194"/>
        <v>0</v>
      </c>
      <c r="M91" s="7">
        <v>1</v>
      </c>
      <c r="N91" s="7">
        <v>18</v>
      </c>
      <c r="O91" s="7"/>
      <c r="P91" s="7">
        <f t="shared" si="195"/>
        <v>18</v>
      </c>
      <c r="Q91" s="7">
        <v>2</v>
      </c>
      <c r="R91" s="7"/>
      <c r="S91" s="7">
        <f t="shared" si="196"/>
        <v>2</v>
      </c>
      <c r="T91" s="7">
        <f t="shared" si="197"/>
        <v>20</v>
      </c>
      <c r="U91" s="7">
        <f t="shared" si="198"/>
        <v>0</v>
      </c>
      <c r="V91" s="7">
        <f t="shared" si="199"/>
        <v>20</v>
      </c>
    </row>
    <row r="92" spans="1:22" ht="15" customHeight="1">
      <c r="A92" s="8" t="s">
        <v>114</v>
      </c>
      <c r="B92" s="7">
        <v>3</v>
      </c>
      <c r="C92" s="7">
        <v>50</v>
      </c>
      <c r="D92" s="7"/>
      <c r="E92" s="7">
        <f t="shared" si="190"/>
        <v>50</v>
      </c>
      <c r="F92" s="7">
        <v>10</v>
      </c>
      <c r="G92" s="7"/>
      <c r="H92" s="7">
        <f t="shared" si="191"/>
        <v>10</v>
      </c>
      <c r="I92" s="7">
        <f t="shared" si="192"/>
        <v>60</v>
      </c>
      <c r="J92" s="7">
        <f t="shared" si="193"/>
        <v>0</v>
      </c>
      <c r="K92" s="7">
        <f t="shared" si="194"/>
        <v>60</v>
      </c>
      <c r="M92" s="7">
        <v>3</v>
      </c>
      <c r="N92" s="7">
        <v>41</v>
      </c>
      <c r="O92" s="7"/>
      <c r="P92" s="7">
        <f t="shared" si="195"/>
        <v>41</v>
      </c>
      <c r="Q92" s="7">
        <v>19</v>
      </c>
      <c r="R92" s="7"/>
      <c r="S92" s="7">
        <f t="shared" si="196"/>
        <v>19</v>
      </c>
      <c r="T92" s="7">
        <f t="shared" si="197"/>
        <v>60</v>
      </c>
      <c r="U92" s="7">
        <f t="shared" si="198"/>
        <v>0</v>
      </c>
      <c r="V92" s="7">
        <f t="shared" si="199"/>
        <v>60</v>
      </c>
    </row>
    <row r="93" spans="1:22" ht="15" customHeight="1">
      <c r="A93" s="8" t="s">
        <v>115</v>
      </c>
      <c r="B93" s="7"/>
      <c r="C93" s="7"/>
      <c r="D93" s="7"/>
      <c r="E93" s="7">
        <f t="shared" si="190"/>
        <v>0</v>
      </c>
      <c r="F93" s="7"/>
      <c r="G93" s="7"/>
      <c r="H93" s="7">
        <f t="shared" si="191"/>
        <v>0</v>
      </c>
      <c r="I93" s="7">
        <f t="shared" si="192"/>
        <v>0</v>
      </c>
      <c r="J93" s="7">
        <f t="shared" si="193"/>
        <v>0</v>
      </c>
      <c r="K93" s="7">
        <f t="shared" si="194"/>
        <v>0</v>
      </c>
      <c r="M93" s="7">
        <v>1</v>
      </c>
      <c r="N93" s="7">
        <v>19</v>
      </c>
      <c r="O93" s="7"/>
      <c r="P93" s="7">
        <f t="shared" si="195"/>
        <v>19</v>
      </c>
      <c r="Q93" s="7">
        <v>1</v>
      </c>
      <c r="R93" s="7"/>
      <c r="S93" s="7">
        <f t="shared" si="196"/>
        <v>1</v>
      </c>
      <c r="T93" s="7">
        <f t="shared" si="197"/>
        <v>20</v>
      </c>
      <c r="U93" s="7">
        <f t="shared" si="198"/>
        <v>0</v>
      </c>
      <c r="V93" s="7">
        <f t="shared" si="199"/>
        <v>20</v>
      </c>
    </row>
    <row r="94" spans="1:22" ht="15" customHeight="1">
      <c r="A94" s="8" t="s">
        <v>39</v>
      </c>
      <c r="B94" s="7"/>
      <c r="C94" s="7"/>
      <c r="D94" s="7"/>
      <c r="E94" s="7">
        <f t="shared" si="190"/>
        <v>0</v>
      </c>
      <c r="F94" s="7"/>
      <c r="G94" s="7"/>
      <c r="H94" s="7">
        <f t="shared" si="191"/>
        <v>0</v>
      </c>
      <c r="I94" s="7">
        <f t="shared" si="192"/>
        <v>0</v>
      </c>
      <c r="J94" s="7">
        <f t="shared" si="193"/>
        <v>0</v>
      </c>
      <c r="K94" s="7">
        <f t="shared" si="194"/>
        <v>0</v>
      </c>
      <c r="M94" s="7"/>
      <c r="N94" s="7"/>
      <c r="O94" s="7"/>
      <c r="P94" s="7">
        <f t="shared" si="195"/>
        <v>0</v>
      </c>
      <c r="Q94" s="7"/>
      <c r="R94" s="7"/>
      <c r="S94" s="7">
        <f t="shared" si="196"/>
        <v>0</v>
      </c>
      <c r="T94" s="7">
        <f t="shared" si="197"/>
        <v>0</v>
      </c>
      <c r="U94" s="7">
        <f t="shared" si="198"/>
        <v>0</v>
      </c>
      <c r="V94" s="7">
        <f t="shared" si="199"/>
        <v>0</v>
      </c>
    </row>
    <row r="95" spans="1:22" ht="15" customHeight="1">
      <c r="A95" s="13" t="s">
        <v>43</v>
      </c>
      <c r="B95" s="12">
        <f>SUM(B86:B94)</f>
        <v>3</v>
      </c>
      <c r="C95" s="12">
        <f t="shared" ref="C95:K95" si="200">SUM(C86:C94)</f>
        <v>50</v>
      </c>
      <c r="D95" s="12">
        <f t="shared" si="200"/>
        <v>0</v>
      </c>
      <c r="E95" s="12">
        <f t="shared" si="200"/>
        <v>50</v>
      </c>
      <c r="F95" s="12">
        <f t="shared" si="200"/>
        <v>10</v>
      </c>
      <c r="G95" s="12">
        <f t="shared" si="200"/>
        <v>0</v>
      </c>
      <c r="H95" s="12">
        <f t="shared" si="200"/>
        <v>10</v>
      </c>
      <c r="I95" s="12">
        <f t="shared" si="200"/>
        <v>60</v>
      </c>
      <c r="J95" s="12">
        <f t="shared" si="200"/>
        <v>0</v>
      </c>
      <c r="K95" s="12">
        <f t="shared" si="200"/>
        <v>60</v>
      </c>
      <c r="M95" s="12">
        <f>SUM(M86:M94)</f>
        <v>8</v>
      </c>
      <c r="N95" s="12">
        <f t="shared" ref="N95" si="201">SUM(N86:N94)</f>
        <v>131</v>
      </c>
      <c r="O95" s="12">
        <f t="shared" ref="O95" si="202">SUM(O86:O94)</f>
        <v>0</v>
      </c>
      <c r="P95" s="12">
        <f t="shared" ref="P95" si="203">SUM(P86:P94)</f>
        <v>131</v>
      </c>
      <c r="Q95" s="12">
        <f t="shared" ref="Q95" si="204">SUM(Q86:Q94)</f>
        <v>29</v>
      </c>
      <c r="R95" s="12">
        <f t="shared" ref="R95" si="205">SUM(R86:R94)</f>
        <v>0</v>
      </c>
      <c r="S95" s="12">
        <f t="shared" ref="S95" si="206">SUM(S86:S94)</f>
        <v>29</v>
      </c>
      <c r="T95" s="12">
        <f t="shared" ref="T95" si="207">SUM(T86:T94)</f>
        <v>160</v>
      </c>
      <c r="U95" s="12">
        <f t="shared" ref="U95" si="208">SUM(U86:U94)</f>
        <v>0</v>
      </c>
      <c r="V95" s="12">
        <f t="shared" ref="V95" si="209">SUM(V86:V94)</f>
        <v>160</v>
      </c>
    </row>
    <row r="96" spans="1:22" ht="15" customHeight="1">
      <c r="A96" s="9" t="s">
        <v>116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1:22" ht="15" customHeight="1">
      <c r="A97" s="8" t="s">
        <v>117</v>
      </c>
      <c r="B97" s="7" t="s">
        <v>27</v>
      </c>
      <c r="C97" s="7"/>
      <c r="D97" s="7"/>
      <c r="E97" s="7">
        <f t="shared" ref="E97:E109" si="210">SUM(C97:D97)</f>
        <v>0</v>
      </c>
      <c r="F97" s="7"/>
      <c r="G97" s="7"/>
      <c r="H97" s="7">
        <f t="shared" ref="H97:H109" si="211">SUM(F97:G97)</f>
        <v>0</v>
      </c>
      <c r="I97" s="7">
        <f t="shared" ref="I97:I109" si="212">C97+F97</f>
        <v>0</v>
      </c>
      <c r="J97" s="7">
        <f t="shared" ref="J97:J109" si="213">D97+G97</f>
        <v>0</v>
      </c>
      <c r="K97" s="7">
        <f t="shared" ref="K97:K109" si="214">SUM(I97:J97)</f>
        <v>0</v>
      </c>
      <c r="M97" s="7">
        <v>3</v>
      </c>
      <c r="N97" s="7"/>
      <c r="O97" s="7">
        <v>51</v>
      </c>
      <c r="P97" s="7">
        <f t="shared" ref="P97:P109" si="215">SUM(N97:O97)</f>
        <v>51</v>
      </c>
      <c r="Q97" s="7"/>
      <c r="R97" s="7">
        <v>9</v>
      </c>
      <c r="S97" s="7">
        <f t="shared" ref="S97:S109" si="216">SUM(Q97:R97)</f>
        <v>9</v>
      </c>
      <c r="T97" s="7">
        <f t="shared" ref="T97:T109" si="217">N97+Q97</f>
        <v>0</v>
      </c>
      <c r="U97" s="7">
        <f t="shared" ref="U97:U109" si="218">O97+R97</f>
        <v>60</v>
      </c>
      <c r="V97" s="7">
        <f t="shared" ref="V97:V109" si="219">SUM(T97:U97)</f>
        <v>60</v>
      </c>
    </row>
    <row r="98" spans="1:22" ht="15" customHeight="1">
      <c r="A98" s="8" t="s">
        <v>118</v>
      </c>
      <c r="B98" s="7">
        <v>1</v>
      </c>
      <c r="C98" s="7"/>
      <c r="D98" s="7">
        <v>18</v>
      </c>
      <c r="E98" s="7">
        <f t="shared" si="210"/>
        <v>18</v>
      </c>
      <c r="F98" s="7"/>
      <c r="G98" s="7">
        <v>2</v>
      </c>
      <c r="H98" s="7">
        <f t="shared" si="211"/>
        <v>2</v>
      </c>
      <c r="I98" s="7">
        <f t="shared" si="212"/>
        <v>0</v>
      </c>
      <c r="J98" s="7">
        <f t="shared" si="213"/>
        <v>20</v>
      </c>
      <c r="K98" s="7">
        <f t="shared" si="214"/>
        <v>20</v>
      </c>
      <c r="M98" s="7">
        <v>2</v>
      </c>
      <c r="N98" s="7"/>
      <c r="O98" s="7">
        <v>34</v>
      </c>
      <c r="P98" s="7">
        <f t="shared" si="215"/>
        <v>34</v>
      </c>
      <c r="Q98" s="7"/>
      <c r="R98" s="7">
        <v>6</v>
      </c>
      <c r="S98" s="7">
        <f t="shared" si="216"/>
        <v>6</v>
      </c>
      <c r="T98" s="7">
        <f t="shared" si="217"/>
        <v>0</v>
      </c>
      <c r="U98" s="7">
        <f t="shared" si="218"/>
        <v>40</v>
      </c>
      <c r="V98" s="7">
        <f t="shared" si="219"/>
        <v>40</v>
      </c>
    </row>
    <row r="99" spans="1:22" ht="15" customHeight="1">
      <c r="A99" s="8" t="s">
        <v>119</v>
      </c>
      <c r="B99" s="7"/>
      <c r="C99" s="7"/>
      <c r="D99" s="7"/>
      <c r="E99" s="7">
        <f t="shared" si="210"/>
        <v>0</v>
      </c>
      <c r="F99" s="7"/>
      <c r="G99" s="7"/>
      <c r="H99" s="7">
        <f t="shared" si="211"/>
        <v>0</v>
      </c>
      <c r="I99" s="7">
        <f t="shared" si="212"/>
        <v>0</v>
      </c>
      <c r="J99" s="7">
        <f t="shared" si="213"/>
        <v>0</v>
      </c>
      <c r="K99" s="7">
        <f t="shared" si="214"/>
        <v>0</v>
      </c>
      <c r="M99" s="7"/>
      <c r="N99" s="7"/>
      <c r="O99" s="7"/>
      <c r="P99" s="7">
        <f t="shared" si="215"/>
        <v>0</v>
      </c>
      <c r="Q99" s="7"/>
      <c r="R99" s="7"/>
      <c r="S99" s="7">
        <f t="shared" si="216"/>
        <v>0</v>
      </c>
      <c r="T99" s="7">
        <f t="shared" si="217"/>
        <v>0</v>
      </c>
      <c r="U99" s="7">
        <f t="shared" si="218"/>
        <v>0</v>
      </c>
      <c r="V99" s="7">
        <f t="shared" si="219"/>
        <v>0</v>
      </c>
    </row>
    <row r="100" spans="1:22" ht="15" customHeight="1">
      <c r="A100" s="8" t="s">
        <v>120</v>
      </c>
      <c r="B100" s="7"/>
      <c r="C100" s="7"/>
      <c r="D100" s="7"/>
      <c r="E100" s="7">
        <f t="shared" si="210"/>
        <v>0</v>
      </c>
      <c r="F100" s="7"/>
      <c r="G100" s="7"/>
      <c r="H100" s="7">
        <f t="shared" si="211"/>
        <v>0</v>
      </c>
      <c r="I100" s="7">
        <f t="shared" si="212"/>
        <v>0</v>
      </c>
      <c r="J100" s="7">
        <f t="shared" si="213"/>
        <v>0</v>
      </c>
      <c r="K100" s="7">
        <f t="shared" si="214"/>
        <v>0</v>
      </c>
      <c r="M100" s="7">
        <v>1</v>
      </c>
      <c r="N100" s="7"/>
      <c r="O100" s="7">
        <v>18</v>
      </c>
      <c r="P100" s="7">
        <f t="shared" si="215"/>
        <v>18</v>
      </c>
      <c r="Q100" s="7"/>
      <c r="R100" s="7">
        <v>2</v>
      </c>
      <c r="S100" s="7">
        <f t="shared" si="216"/>
        <v>2</v>
      </c>
      <c r="T100" s="7">
        <f t="shared" si="217"/>
        <v>0</v>
      </c>
      <c r="U100" s="7">
        <f t="shared" si="218"/>
        <v>20</v>
      </c>
      <c r="V100" s="7">
        <f t="shared" si="219"/>
        <v>20</v>
      </c>
    </row>
    <row r="101" spans="1:22" ht="15" customHeight="1">
      <c r="A101" s="8" t="s">
        <v>121</v>
      </c>
      <c r="B101" s="7"/>
      <c r="C101" s="7"/>
      <c r="D101" s="7"/>
      <c r="E101" s="7">
        <f t="shared" si="210"/>
        <v>0</v>
      </c>
      <c r="F101" s="7"/>
      <c r="G101" s="7"/>
      <c r="H101" s="7">
        <f t="shared" si="211"/>
        <v>0</v>
      </c>
      <c r="I101" s="7">
        <f t="shared" si="212"/>
        <v>0</v>
      </c>
      <c r="J101" s="7">
        <f t="shared" si="213"/>
        <v>0</v>
      </c>
      <c r="K101" s="7">
        <f t="shared" si="214"/>
        <v>0</v>
      </c>
      <c r="M101" s="7"/>
      <c r="N101" s="7"/>
      <c r="O101" s="7"/>
      <c r="P101" s="7">
        <f t="shared" si="215"/>
        <v>0</v>
      </c>
      <c r="Q101" s="7"/>
      <c r="R101" s="7"/>
      <c r="S101" s="7">
        <f t="shared" si="216"/>
        <v>0</v>
      </c>
      <c r="T101" s="7">
        <f t="shared" si="217"/>
        <v>0</v>
      </c>
      <c r="U101" s="7">
        <f t="shared" si="218"/>
        <v>0</v>
      </c>
      <c r="V101" s="7">
        <f t="shared" si="219"/>
        <v>0</v>
      </c>
    </row>
    <row r="102" spans="1:22" ht="15" customHeight="1">
      <c r="A102" s="8" t="s">
        <v>122</v>
      </c>
      <c r="B102" s="7"/>
      <c r="C102" s="7"/>
      <c r="D102" s="7"/>
      <c r="E102" s="7">
        <f t="shared" si="210"/>
        <v>0</v>
      </c>
      <c r="F102" s="7"/>
      <c r="G102" s="7"/>
      <c r="H102" s="7">
        <f t="shared" si="211"/>
        <v>0</v>
      </c>
      <c r="I102" s="7">
        <f t="shared" si="212"/>
        <v>0</v>
      </c>
      <c r="J102" s="7">
        <f t="shared" si="213"/>
        <v>0</v>
      </c>
      <c r="K102" s="7">
        <f t="shared" si="214"/>
        <v>0</v>
      </c>
      <c r="M102" s="7"/>
      <c r="N102" s="7"/>
      <c r="O102" s="7"/>
      <c r="P102" s="7">
        <f t="shared" si="215"/>
        <v>0</v>
      </c>
      <c r="Q102" s="7"/>
      <c r="R102" s="7"/>
      <c r="S102" s="7">
        <f t="shared" si="216"/>
        <v>0</v>
      </c>
      <c r="T102" s="7">
        <f t="shared" si="217"/>
        <v>0</v>
      </c>
      <c r="U102" s="7">
        <f t="shared" si="218"/>
        <v>0</v>
      </c>
      <c r="V102" s="7">
        <f t="shared" si="219"/>
        <v>0</v>
      </c>
    </row>
    <row r="103" spans="1:22" ht="15" customHeight="1">
      <c r="A103" s="8" t="s">
        <v>123</v>
      </c>
      <c r="B103" s="7">
        <v>1</v>
      </c>
      <c r="C103" s="7"/>
      <c r="D103" s="7">
        <v>18</v>
      </c>
      <c r="E103" s="7">
        <f t="shared" si="210"/>
        <v>18</v>
      </c>
      <c r="F103" s="7"/>
      <c r="G103" s="7">
        <v>2</v>
      </c>
      <c r="H103" s="7">
        <f t="shared" si="211"/>
        <v>2</v>
      </c>
      <c r="I103" s="7">
        <f t="shared" si="212"/>
        <v>0</v>
      </c>
      <c r="J103" s="7">
        <f t="shared" si="213"/>
        <v>20</v>
      </c>
      <c r="K103" s="7">
        <f t="shared" si="214"/>
        <v>20</v>
      </c>
      <c r="M103" s="7">
        <v>1</v>
      </c>
      <c r="N103" s="7"/>
      <c r="O103" s="7">
        <v>18</v>
      </c>
      <c r="P103" s="7">
        <f t="shared" si="215"/>
        <v>18</v>
      </c>
      <c r="Q103" s="7"/>
      <c r="R103" s="7">
        <v>2</v>
      </c>
      <c r="S103" s="7">
        <f t="shared" si="216"/>
        <v>2</v>
      </c>
      <c r="T103" s="7">
        <f t="shared" si="217"/>
        <v>0</v>
      </c>
      <c r="U103" s="7">
        <f t="shared" si="218"/>
        <v>20</v>
      </c>
      <c r="V103" s="7">
        <f t="shared" si="219"/>
        <v>20</v>
      </c>
    </row>
    <row r="104" spans="1:22" ht="15" customHeight="1">
      <c r="A104" s="8" t="s">
        <v>124</v>
      </c>
      <c r="B104" s="7">
        <v>1</v>
      </c>
      <c r="C104" s="7"/>
      <c r="D104" s="7">
        <v>17</v>
      </c>
      <c r="E104" s="7">
        <f t="shared" si="210"/>
        <v>17</v>
      </c>
      <c r="F104" s="7"/>
      <c r="G104" s="7">
        <v>3</v>
      </c>
      <c r="H104" s="7">
        <f t="shared" si="211"/>
        <v>3</v>
      </c>
      <c r="I104" s="7">
        <f t="shared" si="212"/>
        <v>0</v>
      </c>
      <c r="J104" s="7">
        <f t="shared" si="213"/>
        <v>20</v>
      </c>
      <c r="K104" s="7">
        <f t="shared" si="214"/>
        <v>20</v>
      </c>
      <c r="M104" s="7">
        <v>1</v>
      </c>
      <c r="N104" s="7"/>
      <c r="O104" s="7">
        <v>17</v>
      </c>
      <c r="P104" s="7">
        <f t="shared" si="215"/>
        <v>17</v>
      </c>
      <c r="Q104" s="7"/>
      <c r="R104" s="7">
        <v>3</v>
      </c>
      <c r="S104" s="7">
        <f t="shared" si="216"/>
        <v>3</v>
      </c>
      <c r="T104" s="7">
        <f t="shared" si="217"/>
        <v>0</v>
      </c>
      <c r="U104" s="7">
        <f t="shared" si="218"/>
        <v>20</v>
      </c>
      <c r="V104" s="7">
        <f t="shared" si="219"/>
        <v>20</v>
      </c>
    </row>
    <row r="105" spans="1:22" ht="15" customHeight="1">
      <c r="A105" s="8" t="s">
        <v>125</v>
      </c>
      <c r="B105" s="7"/>
      <c r="C105" s="7"/>
      <c r="D105" s="7"/>
      <c r="E105" s="7">
        <f t="shared" si="210"/>
        <v>0</v>
      </c>
      <c r="F105" s="7"/>
      <c r="G105" s="7"/>
      <c r="H105" s="7">
        <f t="shared" si="211"/>
        <v>0</v>
      </c>
      <c r="I105" s="7">
        <f t="shared" si="212"/>
        <v>0</v>
      </c>
      <c r="J105" s="7">
        <f t="shared" si="213"/>
        <v>0</v>
      </c>
      <c r="K105" s="7">
        <f t="shared" si="214"/>
        <v>0</v>
      </c>
      <c r="M105" s="7">
        <v>1</v>
      </c>
      <c r="N105" s="7"/>
      <c r="O105" s="7">
        <v>17</v>
      </c>
      <c r="P105" s="7">
        <f t="shared" si="215"/>
        <v>17</v>
      </c>
      <c r="Q105" s="7"/>
      <c r="R105" s="7">
        <v>3</v>
      </c>
      <c r="S105" s="7">
        <f t="shared" si="216"/>
        <v>3</v>
      </c>
      <c r="T105" s="7">
        <f t="shared" si="217"/>
        <v>0</v>
      </c>
      <c r="U105" s="7">
        <f t="shared" si="218"/>
        <v>20</v>
      </c>
      <c r="V105" s="7">
        <f t="shared" si="219"/>
        <v>20</v>
      </c>
    </row>
    <row r="106" spans="1:22" ht="15" customHeight="1">
      <c r="A106" s="8" t="s">
        <v>126</v>
      </c>
      <c r="B106" s="7">
        <v>1</v>
      </c>
      <c r="C106" s="7"/>
      <c r="D106" s="7">
        <v>18</v>
      </c>
      <c r="E106" s="7">
        <f t="shared" si="210"/>
        <v>18</v>
      </c>
      <c r="F106" s="7"/>
      <c r="G106" s="7">
        <v>2</v>
      </c>
      <c r="H106" s="7">
        <f t="shared" si="211"/>
        <v>2</v>
      </c>
      <c r="I106" s="7">
        <f t="shared" si="212"/>
        <v>0</v>
      </c>
      <c r="J106" s="7">
        <f t="shared" si="213"/>
        <v>20</v>
      </c>
      <c r="K106" s="7">
        <f t="shared" si="214"/>
        <v>20</v>
      </c>
      <c r="M106" s="7">
        <v>1</v>
      </c>
      <c r="N106" s="7"/>
      <c r="O106" s="7">
        <v>18</v>
      </c>
      <c r="P106" s="7">
        <f t="shared" si="215"/>
        <v>18</v>
      </c>
      <c r="Q106" s="7"/>
      <c r="R106" s="7">
        <v>2</v>
      </c>
      <c r="S106" s="7">
        <f t="shared" si="216"/>
        <v>2</v>
      </c>
      <c r="T106" s="7">
        <f t="shared" si="217"/>
        <v>0</v>
      </c>
      <c r="U106" s="7">
        <f t="shared" si="218"/>
        <v>20</v>
      </c>
      <c r="V106" s="7">
        <f t="shared" si="219"/>
        <v>20</v>
      </c>
    </row>
    <row r="107" spans="1:22" ht="15" customHeight="1">
      <c r="A107" s="8" t="s">
        <v>127</v>
      </c>
      <c r="B107" s="7"/>
      <c r="C107" s="7"/>
      <c r="D107" s="7"/>
      <c r="E107" s="7">
        <f t="shared" si="210"/>
        <v>0</v>
      </c>
      <c r="F107" s="7"/>
      <c r="G107" s="7"/>
      <c r="H107" s="7">
        <f t="shared" si="211"/>
        <v>0</v>
      </c>
      <c r="I107" s="7">
        <f t="shared" si="212"/>
        <v>0</v>
      </c>
      <c r="J107" s="7">
        <f t="shared" si="213"/>
        <v>0</v>
      </c>
      <c r="K107" s="7">
        <f t="shared" si="214"/>
        <v>0</v>
      </c>
      <c r="M107" s="7">
        <v>1</v>
      </c>
      <c r="N107" s="7"/>
      <c r="O107" s="7">
        <v>18</v>
      </c>
      <c r="P107" s="7">
        <f t="shared" si="215"/>
        <v>18</v>
      </c>
      <c r="Q107" s="7"/>
      <c r="R107" s="7">
        <v>2</v>
      </c>
      <c r="S107" s="7">
        <f t="shared" si="216"/>
        <v>2</v>
      </c>
      <c r="T107" s="7">
        <f t="shared" si="217"/>
        <v>0</v>
      </c>
      <c r="U107" s="7">
        <f t="shared" si="218"/>
        <v>20</v>
      </c>
      <c r="V107" s="7">
        <f t="shared" si="219"/>
        <v>20</v>
      </c>
    </row>
    <row r="108" spans="1:22" ht="15" customHeight="1">
      <c r="A108" s="8" t="s">
        <v>128</v>
      </c>
      <c r="B108" s="7"/>
      <c r="C108" s="7"/>
      <c r="D108" s="7"/>
      <c r="E108" s="7">
        <f t="shared" si="210"/>
        <v>0</v>
      </c>
      <c r="F108" s="7"/>
      <c r="G108" s="7"/>
      <c r="H108" s="7">
        <f t="shared" si="211"/>
        <v>0</v>
      </c>
      <c r="I108" s="7">
        <f t="shared" si="212"/>
        <v>0</v>
      </c>
      <c r="J108" s="7">
        <f t="shared" si="213"/>
        <v>0</v>
      </c>
      <c r="K108" s="7">
        <f t="shared" si="214"/>
        <v>0</v>
      </c>
      <c r="M108" s="7">
        <v>1</v>
      </c>
      <c r="N108" s="7"/>
      <c r="O108" s="7">
        <v>17</v>
      </c>
      <c r="P108" s="7">
        <f t="shared" si="215"/>
        <v>17</v>
      </c>
      <c r="Q108" s="7"/>
      <c r="R108" s="7">
        <v>3</v>
      </c>
      <c r="S108" s="7">
        <f t="shared" si="216"/>
        <v>3</v>
      </c>
      <c r="T108" s="7">
        <f t="shared" si="217"/>
        <v>0</v>
      </c>
      <c r="U108" s="7">
        <f t="shared" si="218"/>
        <v>20</v>
      </c>
      <c r="V108" s="7">
        <f t="shared" si="219"/>
        <v>20</v>
      </c>
    </row>
    <row r="109" spans="1:22" ht="15" customHeight="1">
      <c r="A109" s="8" t="s">
        <v>39</v>
      </c>
      <c r="B109" s="7">
        <v>1</v>
      </c>
      <c r="C109" s="7"/>
      <c r="D109" s="7">
        <v>18</v>
      </c>
      <c r="E109" s="7">
        <f t="shared" si="210"/>
        <v>18</v>
      </c>
      <c r="F109" s="7"/>
      <c r="G109" s="7">
        <v>2</v>
      </c>
      <c r="H109" s="7">
        <f t="shared" si="211"/>
        <v>2</v>
      </c>
      <c r="I109" s="7">
        <f t="shared" si="212"/>
        <v>0</v>
      </c>
      <c r="J109" s="7">
        <f t="shared" si="213"/>
        <v>20</v>
      </c>
      <c r="K109" s="7">
        <f t="shared" si="214"/>
        <v>20</v>
      </c>
      <c r="M109" s="7"/>
      <c r="N109" s="7"/>
      <c r="O109" s="7"/>
      <c r="P109" s="7">
        <f t="shared" si="215"/>
        <v>0</v>
      </c>
      <c r="Q109" s="7"/>
      <c r="R109" s="7"/>
      <c r="S109" s="7">
        <f t="shared" si="216"/>
        <v>0</v>
      </c>
      <c r="T109" s="7">
        <f t="shared" si="217"/>
        <v>0</v>
      </c>
      <c r="U109" s="7">
        <f t="shared" si="218"/>
        <v>0</v>
      </c>
      <c r="V109" s="7">
        <f t="shared" si="219"/>
        <v>0</v>
      </c>
    </row>
    <row r="110" spans="1:22" s="6" customFormat="1" ht="15" customHeight="1">
      <c r="A110" s="13" t="s">
        <v>43</v>
      </c>
      <c r="B110" s="12">
        <f>SUM(B97:B109)</f>
        <v>5</v>
      </c>
      <c r="C110" s="12">
        <f t="shared" ref="C110:K110" si="220">SUM(C97:C109)</f>
        <v>0</v>
      </c>
      <c r="D110" s="12">
        <f t="shared" si="220"/>
        <v>89</v>
      </c>
      <c r="E110" s="12">
        <f t="shared" si="220"/>
        <v>89</v>
      </c>
      <c r="F110" s="12">
        <f t="shared" si="220"/>
        <v>0</v>
      </c>
      <c r="G110" s="12">
        <f t="shared" si="220"/>
        <v>11</v>
      </c>
      <c r="H110" s="12">
        <f t="shared" si="220"/>
        <v>11</v>
      </c>
      <c r="I110" s="12">
        <f t="shared" si="220"/>
        <v>0</v>
      </c>
      <c r="J110" s="12">
        <f t="shared" si="220"/>
        <v>100</v>
      </c>
      <c r="K110" s="12">
        <f t="shared" si="220"/>
        <v>100</v>
      </c>
      <c r="L110" s="20"/>
      <c r="M110" s="12">
        <f>SUM(M97:M109)</f>
        <v>12</v>
      </c>
      <c r="N110" s="12">
        <f t="shared" ref="N110" si="221">SUM(N97:N109)</f>
        <v>0</v>
      </c>
      <c r="O110" s="12">
        <f t="shared" ref="O110" si="222">SUM(O97:O109)</f>
        <v>208</v>
      </c>
      <c r="P110" s="12">
        <f t="shared" ref="P110" si="223">SUM(P97:P109)</f>
        <v>208</v>
      </c>
      <c r="Q110" s="12">
        <f t="shared" ref="Q110" si="224">SUM(Q97:Q109)</f>
        <v>0</v>
      </c>
      <c r="R110" s="12">
        <f t="shared" ref="R110" si="225">SUM(R97:R109)</f>
        <v>32</v>
      </c>
      <c r="S110" s="12">
        <f t="shared" ref="S110" si="226">SUM(S97:S109)</f>
        <v>32</v>
      </c>
      <c r="T110" s="12">
        <f t="shared" ref="T110" si="227">SUM(T97:T109)</f>
        <v>0</v>
      </c>
      <c r="U110" s="12">
        <f t="shared" ref="U110" si="228">SUM(U97:U109)</f>
        <v>240</v>
      </c>
      <c r="V110" s="12">
        <f t="shared" ref="V110" si="229">SUM(V97:V109)</f>
        <v>240</v>
      </c>
    </row>
    <row r="111" spans="1:22" ht="15" customHeight="1">
      <c r="A111" s="9" t="s">
        <v>129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1:22" ht="15" customHeight="1">
      <c r="A112" s="8" t="s">
        <v>130</v>
      </c>
      <c r="B112" s="7" t="s">
        <v>27</v>
      </c>
      <c r="C112" s="7"/>
      <c r="D112" s="7"/>
      <c r="E112" s="7">
        <f t="shared" ref="E112:E119" si="230">SUM(C112:D112)</f>
        <v>0</v>
      </c>
      <c r="F112" s="7"/>
      <c r="G112" s="7"/>
      <c r="H112" s="7">
        <f t="shared" ref="H112:H119" si="231">SUM(F112:G112)</f>
        <v>0</v>
      </c>
      <c r="I112" s="7">
        <f t="shared" ref="I112:I119" si="232">C112+F112</f>
        <v>0</v>
      </c>
      <c r="J112" s="7">
        <f t="shared" ref="J112:J119" si="233">D112+G112</f>
        <v>0</v>
      </c>
      <c r="K112" s="7">
        <f t="shared" ref="K112:K119" si="234">SUM(I112:J112)</f>
        <v>0</v>
      </c>
      <c r="M112" s="7" t="s">
        <v>27</v>
      </c>
      <c r="N112" s="7"/>
      <c r="O112" s="7"/>
      <c r="P112" s="7">
        <f t="shared" ref="P112:P119" si="235">SUM(N112:O112)</f>
        <v>0</v>
      </c>
      <c r="Q112" s="7"/>
      <c r="R112" s="7"/>
      <c r="S112" s="7">
        <f t="shared" ref="S112:S119" si="236">SUM(Q112:R112)</f>
        <v>0</v>
      </c>
      <c r="T112" s="7">
        <f t="shared" ref="T112:T119" si="237">N112+Q112</f>
        <v>0</v>
      </c>
      <c r="U112" s="7">
        <f t="shared" ref="U112:U119" si="238">O112+R112</f>
        <v>0</v>
      </c>
      <c r="V112" s="7">
        <f t="shared" ref="V112:V119" si="239">SUM(T112:U112)</f>
        <v>0</v>
      </c>
    </row>
    <row r="113" spans="1:22" ht="15" customHeight="1">
      <c r="A113" s="8" t="s">
        <v>131</v>
      </c>
      <c r="B113" s="7"/>
      <c r="C113" s="7"/>
      <c r="D113" s="7"/>
      <c r="E113" s="7">
        <f t="shared" si="230"/>
        <v>0</v>
      </c>
      <c r="F113" s="7"/>
      <c r="G113" s="7"/>
      <c r="H113" s="7">
        <f t="shared" si="231"/>
        <v>0</v>
      </c>
      <c r="I113" s="7">
        <f t="shared" si="232"/>
        <v>0</v>
      </c>
      <c r="J113" s="7">
        <f t="shared" si="233"/>
        <v>0</v>
      </c>
      <c r="K113" s="7">
        <f t="shared" si="234"/>
        <v>0</v>
      </c>
      <c r="M113" s="7"/>
      <c r="N113" s="7"/>
      <c r="O113" s="7"/>
      <c r="P113" s="7">
        <f t="shared" si="235"/>
        <v>0</v>
      </c>
      <c r="Q113" s="7"/>
      <c r="R113" s="7"/>
      <c r="S113" s="7">
        <f t="shared" si="236"/>
        <v>0</v>
      </c>
      <c r="T113" s="7">
        <f t="shared" si="237"/>
        <v>0</v>
      </c>
      <c r="U113" s="7">
        <f t="shared" si="238"/>
        <v>0</v>
      </c>
      <c r="V113" s="7">
        <f t="shared" si="239"/>
        <v>0</v>
      </c>
    </row>
    <row r="114" spans="1:22" ht="15" customHeight="1">
      <c r="A114" s="8" t="s">
        <v>132</v>
      </c>
      <c r="B114" s="7"/>
      <c r="C114" s="7"/>
      <c r="D114" s="7"/>
      <c r="E114" s="7">
        <f t="shared" si="230"/>
        <v>0</v>
      </c>
      <c r="F114" s="7"/>
      <c r="G114" s="7"/>
      <c r="H114" s="7">
        <f t="shared" si="231"/>
        <v>0</v>
      </c>
      <c r="I114" s="7">
        <f t="shared" si="232"/>
        <v>0</v>
      </c>
      <c r="J114" s="7">
        <f t="shared" si="233"/>
        <v>0</v>
      </c>
      <c r="K114" s="7">
        <f t="shared" si="234"/>
        <v>0</v>
      </c>
      <c r="M114" s="7"/>
      <c r="N114" s="7"/>
      <c r="O114" s="7"/>
      <c r="P114" s="7">
        <f t="shared" si="235"/>
        <v>0</v>
      </c>
      <c r="Q114" s="7"/>
      <c r="R114" s="7"/>
      <c r="S114" s="7">
        <f t="shared" si="236"/>
        <v>0</v>
      </c>
      <c r="T114" s="7">
        <f t="shared" si="237"/>
        <v>0</v>
      </c>
      <c r="U114" s="7">
        <f t="shared" si="238"/>
        <v>0</v>
      </c>
      <c r="V114" s="7">
        <f t="shared" si="239"/>
        <v>0</v>
      </c>
    </row>
    <row r="115" spans="1:22" ht="15" customHeight="1">
      <c r="A115" s="8" t="s">
        <v>133</v>
      </c>
      <c r="B115" s="7"/>
      <c r="C115" s="7"/>
      <c r="D115" s="7"/>
      <c r="E115" s="7">
        <f t="shared" si="230"/>
        <v>0</v>
      </c>
      <c r="F115" s="7"/>
      <c r="G115" s="7"/>
      <c r="H115" s="7">
        <f t="shared" si="231"/>
        <v>0</v>
      </c>
      <c r="I115" s="7">
        <f t="shared" si="232"/>
        <v>0</v>
      </c>
      <c r="J115" s="7">
        <f t="shared" si="233"/>
        <v>0</v>
      </c>
      <c r="K115" s="7">
        <f t="shared" si="234"/>
        <v>0</v>
      </c>
      <c r="M115" s="7"/>
      <c r="N115" s="7"/>
      <c r="O115" s="7"/>
      <c r="P115" s="7">
        <f t="shared" si="235"/>
        <v>0</v>
      </c>
      <c r="Q115" s="7"/>
      <c r="R115" s="7"/>
      <c r="S115" s="7">
        <f t="shared" si="236"/>
        <v>0</v>
      </c>
      <c r="T115" s="7">
        <f t="shared" si="237"/>
        <v>0</v>
      </c>
      <c r="U115" s="7">
        <f t="shared" si="238"/>
        <v>0</v>
      </c>
      <c r="V115" s="7">
        <f t="shared" si="239"/>
        <v>0</v>
      </c>
    </row>
    <row r="116" spans="1:22" ht="15" customHeight="1">
      <c r="A116" s="8" t="s">
        <v>134</v>
      </c>
      <c r="B116" s="7"/>
      <c r="C116" s="7"/>
      <c r="D116" s="7"/>
      <c r="E116" s="7">
        <f t="shared" si="230"/>
        <v>0</v>
      </c>
      <c r="F116" s="7"/>
      <c r="G116" s="7"/>
      <c r="H116" s="7">
        <f t="shared" si="231"/>
        <v>0</v>
      </c>
      <c r="I116" s="7">
        <f t="shared" si="232"/>
        <v>0</v>
      </c>
      <c r="J116" s="7">
        <f t="shared" si="233"/>
        <v>0</v>
      </c>
      <c r="K116" s="7">
        <f t="shared" si="234"/>
        <v>0</v>
      </c>
      <c r="M116" s="7"/>
      <c r="N116" s="7"/>
      <c r="O116" s="7"/>
      <c r="P116" s="7">
        <f t="shared" si="235"/>
        <v>0</v>
      </c>
      <c r="Q116" s="7"/>
      <c r="R116" s="7"/>
      <c r="S116" s="7">
        <f t="shared" si="236"/>
        <v>0</v>
      </c>
      <c r="T116" s="7">
        <f t="shared" si="237"/>
        <v>0</v>
      </c>
      <c r="U116" s="7">
        <f t="shared" si="238"/>
        <v>0</v>
      </c>
      <c r="V116" s="7">
        <f t="shared" si="239"/>
        <v>0</v>
      </c>
    </row>
    <row r="117" spans="1:22" ht="15" customHeight="1">
      <c r="A117" s="8" t="s">
        <v>135</v>
      </c>
      <c r="B117" s="7"/>
      <c r="C117" s="7"/>
      <c r="D117" s="7"/>
      <c r="E117" s="7">
        <f t="shared" si="230"/>
        <v>0</v>
      </c>
      <c r="F117" s="7"/>
      <c r="G117" s="7"/>
      <c r="H117" s="7">
        <f t="shared" si="231"/>
        <v>0</v>
      </c>
      <c r="I117" s="7">
        <f t="shared" si="232"/>
        <v>0</v>
      </c>
      <c r="J117" s="7">
        <f t="shared" si="233"/>
        <v>0</v>
      </c>
      <c r="K117" s="7">
        <f t="shared" si="234"/>
        <v>0</v>
      </c>
      <c r="M117" s="7"/>
      <c r="N117" s="7"/>
      <c r="O117" s="7"/>
      <c r="P117" s="7">
        <f t="shared" si="235"/>
        <v>0</v>
      </c>
      <c r="Q117" s="7"/>
      <c r="R117" s="7"/>
      <c r="S117" s="7">
        <f t="shared" si="236"/>
        <v>0</v>
      </c>
      <c r="T117" s="7">
        <f t="shared" si="237"/>
        <v>0</v>
      </c>
      <c r="U117" s="7">
        <f t="shared" si="238"/>
        <v>0</v>
      </c>
      <c r="V117" s="7">
        <f t="shared" si="239"/>
        <v>0</v>
      </c>
    </row>
    <row r="118" spans="1:22" ht="15" customHeight="1">
      <c r="A118" s="8" t="s">
        <v>136</v>
      </c>
      <c r="B118" s="7"/>
      <c r="C118" s="7"/>
      <c r="D118" s="7"/>
      <c r="E118" s="7">
        <f t="shared" si="230"/>
        <v>0</v>
      </c>
      <c r="F118" s="7"/>
      <c r="G118" s="7"/>
      <c r="H118" s="7">
        <f t="shared" si="231"/>
        <v>0</v>
      </c>
      <c r="I118" s="7">
        <f t="shared" si="232"/>
        <v>0</v>
      </c>
      <c r="J118" s="7">
        <f t="shared" si="233"/>
        <v>0</v>
      </c>
      <c r="K118" s="7">
        <f t="shared" si="234"/>
        <v>0</v>
      </c>
      <c r="M118" s="7"/>
      <c r="N118" s="7"/>
      <c r="O118" s="7"/>
      <c r="P118" s="7">
        <f t="shared" si="235"/>
        <v>0</v>
      </c>
      <c r="Q118" s="7"/>
      <c r="R118" s="7"/>
      <c r="S118" s="7">
        <f t="shared" si="236"/>
        <v>0</v>
      </c>
      <c r="T118" s="7">
        <f t="shared" si="237"/>
        <v>0</v>
      </c>
      <c r="U118" s="7">
        <f t="shared" si="238"/>
        <v>0</v>
      </c>
      <c r="V118" s="7">
        <f t="shared" si="239"/>
        <v>0</v>
      </c>
    </row>
    <row r="119" spans="1:22" ht="15" customHeight="1">
      <c r="A119" s="8" t="s">
        <v>39</v>
      </c>
      <c r="B119" s="7"/>
      <c r="C119" s="7"/>
      <c r="D119" s="7"/>
      <c r="E119" s="7">
        <f t="shared" si="230"/>
        <v>0</v>
      </c>
      <c r="F119" s="7"/>
      <c r="G119" s="7"/>
      <c r="H119" s="7">
        <f t="shared" si="231"/>
        <v>0</v>
      </c>
      <c r="I119" s="7">
        <f t="shared" si="232"/>
        <v>0</v>
      </c>
      <c r="J119" s="7">
        <f t="shared" si="233"/>
        <v>0</v>
      </c>
      <c r="K119" s="7">
        <f t="shared" si="234"/>
        <v>0</v>
      </c>
      <c r="M119" s="7"/>
      <c r="N119" s="7"/>
      <c r="O119" s="7"/>
      <c r="P119" s="7">
        <f t="shared" si="235"/>
        <v>0</v>
      </c>
      <c r="Q119" s="7"/>
      <c r="R119" s="7"/>
      <c r="S119" s="7">
        <f t="shared" si="236"/>
        <v>0</v>
      </c>
      <c r="T119" s="7">
        <f t="shared" si="237"/>
        <v>0</v>
      </c>
      <c r="U119" s="7">
        <f t="shared" si="238"/>
        <v>0</v>
      </c>
      <c r="V119" s="7">
        <f t="shared" si="239"/>
        <v>0</v>
      </c>
    </row>
    <row r="120" spans="1:22" s="6" customFormat="1" ht="15" customHeight="1">
      <c r="A120" s="13" t="s">
        <v>43</v>
      </c>
      <c r="B120" s="12">
        <f>SUM(B112:B119)</f>
        <v>0</v>
      </c>
      <c r="C120" s="12">
        <f t="shared" ref="C120:K120" si="240">SUM(C112:C119)</f>
        <v>0</v>
      </c>
      <c r="D120" s="12">
        <f t="shared" si="240"/>
        <v>0</v>
      </c>
      <c r="E120" s="12">
        <f t="shared" si="240"/>
        <v>0</v>
      </c>
      <c r="F120" s="12">
        <f t="shared" si="240"/>
        <v>0</v>
      </c>
      <c r="G120" s="12">
        <f t="shared" si="240"/>
        <v>0</v>
      </c>
      <c r="H120" s="12">
        <f t="shared" si="240"/>
        <v>0</v>
      </c>
      <c r="I120" s="12">
        <f t="shared" si="240"/>
        <v>0</v>
      </c>
      <c r="J120" s="12">
        <f t="shared" si="240"/>
        <v>0</v>
      </c>
      <c r="K120" s="12">
        <f t="shared" si="240"/>
        <v>0</v>
      </c>
      <c r="L120" s="20"/>
      <c r="M120" s="12">
        <f>SUM(M112:M119)</f>
        <v>0</v>
      </c>
      <c r="N120" s="12">
        <f t="shared" ref="N120" si="241">SUM(N112:N119)</f>
        <v>0</v>
      </c>
      <c r="O120" s="12">
        <f t="shared" ref="O120" si="242">SUM(O112:O119)</f>
        <v>0</v>
      </c>
      <c r="P120" s="12">
        <f t="shared" ref="P120" si="243">SUM(P112:P119)</f>
        <v>0</v>
      </c>
      <c r="Q120" s="12">
        <f t="shared" ref="Q120" si="244">SUM(Q112:Q119)</f>
        <v>0</v>
      </c>
      <c r="R120" s="12">
        <f t="shared" ref="R120" si="245">SUM(R112:R119)</f>
        <v>0</v>
      </c>
      <c r="S120" s="12">
        <f t="shared" ref="S120" si="246">SUM(S112:S119)</f>
        <v>0</v>
      </c>
      <c r="T120" s="12">
        <f t="shared" ref="T120" si="247">SUM(T112:T119)</f>
        <v>0</v>
      </c>
      <c r="U120" s="12">
        <f t="shared" ref="U120" si="248">SUM(U112:U119)</f>
        <v>0</v>
      </c>
      <c r="V120" s="12">
        <f t="shared" ref="V120" si="249">SUM(V112:V119)</f>
        <v>0</v>
      </c>
    </row>
    <row r="121" spans="1:22" ht="15" customHeight="1">
      <c r="A121" s="9" t="s">
        <v>137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1:22" ht="15" customHeight="1">
      <c r="A122" s="8" t="s">
        <v>138</v>
      </c>
      <c r="B122" s="7">
        <v>3</v>
      </c>
      <c r="C122" s="7">
        <v>52</v>
      </c>
      <c r="D122" s="7"/>
      <c r="E122" s="7">
        <f t="shared" ref="E122:E126" si="250">SUM(C122:D122)</f>
        <v>52</v>
      </c>
      <c r="F122" s="7">
        <v>8</v>
      </c>
      <c r="G122" s="7"/>
      <c r="H122" s="7">
        <f t="shared" ref="H122:H126" si="251">SUM(F122:G122)</f>
        <v>8</v>
      </c>
      <c r="I122" s="7">
        <f t="shared" ref="I122:I126" si="252">C122+F122</f>
        <v>60</v>
      </c>
      <c r="J122" s="7">
        <f t="shared" ref="J122:J126" si="253">D122+G122</f>
        <v>0</v>
      </c>
      <c r="K122" s="7">
        <f t="shared" ref="K122:K126" si="254">SUM(I122:J122)</f>
        <v>60</v>
      </c>
      <c r="M122" s="7">
        <v>5</v>
      </c>
      <c r="N122" s="7">
        <v>82</v>
      </c>
      <c r="O122" s="7">
        <v>0</v>
      </c>
      <c r="P122" s="7">
        <f t="shared" ref="P122:P126" si="255">SUM(N122:O122)</f>
        <v>82</v>
      </c>
      <c r="Q122" s="7">
        <v>18</v>
      </c>
      <c r="R122" s="7"/>
      <c r="S122" s="7">
        <f t="shared" ref="S122:S126" si="256">SUM(Q122:R122)</f>
        <v>18</v>
      </c>
      <c r="T122" s="7">
        <f t="shared" ref="T122:T126" si="257">N122+Q122</f>
        <v>100</v>
      </c>
      <c r="U122" s="7">
        <f t="shared" ref="U122:U126" si="258">O122+R122</f>
        <v>0</v>
      </c>
      <c r="V122" s="7">
        <f t="shared" ref="V122:V126" si="259">SUM(T122:U122)</f>
        <v>100</v>
      </c>
    </row>
    <row r="123" spans="1:22" ht="15" customHeight="1">
      <c r="A123" s="8" t="s">
        <v>139</v>
      </c>
      <c r="B123" s="7"/>
      <c r="C123" s="7"/>
      <c r="D123" s="7"/>
      <c r="E123" s="7">
        <f t="shared" si="250"/>
        <v>0</v>
      </c>
      <c r="F123" s="7"/>
      <c r="G123" s="7"/>
      <c r="H123" s="7">
        <f t="shared" si="251"/>
        <v>0</v>
      </c>
      <c r="I123" s="7">
        <f t="shared" si="252"/>
        <v>0</v>
      </c>
      <c r="J123" s="7">
        <f t="shared" si="253"/>
        <v>0</v>
      </c>
      <c r="K123" s="7">
        <f t="shared" si="254"/>
        <v>0</v>
      </c>
      <c r="M123" s="7">
        <v>2</v>
      </c>
      <c r="N123" s="7">
        <v>37</v>
      </c>
      <c r="O123" s="7"/>
      <c r="P123" s="7">
        <f t="shared" si="255"/>
        <v>37</v>
      </c>
      <c r="Q123" s="7">
        <v>3</v>
      </c>
      <c r="R123" s="7"/>
      <c r="S123" s="7">
        <f t="shared" si="256"/>
        <v>3</v>
      </c>
      <c r="T123" s="7">
        <f t="shared" si="257"/>
        <v>40</v>
      </c>
      <c r="U123" s="7">
        <f t="shared" si="258"/>
        <v>0</v>
      </c>
      <c r="V123" s="7">
        <f t="shared" si="259"/>
        <v>40</v>
      </c>
    </row>
    <row r="124" spans="1:22" ht="15" customHeight="1">
      <c r="A124" s="8" t="s">
        <v>140</v>
      </c>
      <c r="B124" s="7">
        <v>1</v>
      </c>
      <c r="C124" s="7">
        <v>20</v>
      </c>
      <c r="D124" s="7"/>
      <c r="E124" s="7">
        <f t="shared" si="250"/>
        <v>20</v>
      </c>
      <c r="F124" s="7"/>
      <c r="G124" s="7"/>
      <c r="H124" s="7">
        <f t="shared" si="251"/>
        <v>0</v>
      </c>
      <c r="I124" s="7">
        <f t="shared" si="252"/>
        <v>20</v>
      </c>
      <c r="J124" s="7">
        <f t="shared" si="253"/>
        <v>0</v>
      </c>
      <c r="K124" s="7">
        <f t="shared" si="254"/>
        <v>20</v>
      </c>
      <c r="M124" s="7">
        <v>1</v>
      </c>
      <c r="N124" s="7">
        <v>18</v>
      </c>
      <c r="O124" s="7"/>
      <c r="P124" s="7">
        <f t="shared" si="255"/>
        <v>18</v>
      </c>
      <c r="Q124" s="7">
        <v>2</v>
      </c>
      <c r="R124" s="7"/>
      <c r="S124" s="7">
        <f t="shared" si="256"/>
        <v>2</v>
      </c>
      <c r="T124" s="7">
        <f t="shared" si="257"/>
        <v>20</v>
      </c>
      <c r="U124" s="7">
        <f t="shared" si="258"/>
        <v>0</v>
      </c>
      <c r="V124" s="7">
        <f t="shared" si="259"/>
        <v>20</v>
      </c>
    </row>
    <row r="125" spans="1:22" ht="15" customHeight="1">
      <c r="A125" s="8" t="s">
        <v>141</v>
      </c>
      <c r="B125" s="7"/>
      <c r="C125" s="7"/>
      <c r="D125" s="7"/>
      <c r="E125" s="7">
        <f t="shared" si="250"/>
        <v>0</v>
      </c>
      <c r="F125" s="7"/>
      <c r="G125" s="7"/>
      <c r="H125" s="7">
        <f t="shared" si="251"/>
        <v>0</v>
      </c>
      <c r="I125" s="7">
        <f t="shared" si="252"/>
        <v>0</v>
      </c>
      <c r="J125" s="7">
        <f t="shared" si="253"/>
        <v>0</v>
      </c>
      <c r="K125" s="7">
        <f t="shared" si="254"/>
        <v>0</v>
      </c>
      <c r="M125" s="7"/>
      <c r="N125" s="7"/>
      <c r="O125" s="7"/>
      <c r="P125" s="7">
        <f t="shared" si="255"/>
        <v>0</v>
      </c>
      <c r="Q125" s="7"/>
      <c r="R125" s="7"/>
      <c r="S125" s="7">
        <f t="shared" si="256"/>
        <v>0</v>
      </c>
      <c r="T125" s="7">
        <f t="shared" si="257"/>
        <v>0</v>
      </c>
      <c r="U125" s="7">
        <f t="shared" si="258"/>
        <v>0</v>
      </c>
      <c r="V125" s="7">
        <f t="shared" si="259"/>
        <v>0</v>
      </c>
    </row>
    <row r="126" spans="1:22" ht="15" customHeight="1">
      <c r="A126" s="8" t="s">
        <v>39</v>
      </c>
      <c r="B126" s="7"/>
      <c r="C126" s="7"/>
      <c r="D126" s="7"/>
      <c r="E126" s="7">
        <f t="shared" si="250"/>
        <v>0</v>
      </c>
      <c r="F126" s="7"/>
      <c r="G126" s="7"/>
      <c r="H126" s="7">
        <f t="shared" si="251"/>
        <v>0</v>
      </c>
      <c r="I126" s="7">
        <f t="shared" si="252"/>
        <v>0</v>
      </c>
      <c r="J126" s="7">
        <f t="shared" si="253"/>
        <v>0</v>
      </c>
      <c r="K126" s="7">
        <f t="shared" si="254"/>
        <v>0</v>
      </c>
      <c r="M126" s="7"/>
      <c r="N126" s="7"/>
      <c r="O126" s="7"/>
      <c r="P126" s="7">
        <f t="shared" si="255"/>
        <v>0</v>
      </c>
      <c r="Q126" s="7"/>
      <c r="R126" s="7"/>
      <c r="S126" s="7">
        <f t="shared" si="256"/>
        <v>0</v>
      </c>
      <c r="T126" s="7">
        <f t="shared" si="257"/>
        <v>0</v>
      </c>
      <c r="U126" s="7">
        <f t="shared" si="258"/>
        <v>0</v>
      </c>
      <c r="V126" s="7">
        <f t="shared" si="259"/>
        <v>0</v>
      </c>
    </row>
    <row r="127" spans="1:22" s="6" customFormat="1" ht="15" customHeight="1">
      <c r="A127" s="13" t="s">
        <v>43</v>
      </c>
      <c r="B127" s="12">
        <f>SUM(B122:B126)</f>
        <v>4</v>
      </c>
      <c r="C127" s="12">
        <f t="shared" ref="C127:K127" si="260">SUM(C122:C126)</f>
        <v>72</v>
      </c>
      <c r="D127" s="12">
        <f t="shared" si="260"/>
        <v>0</v>
      </c>
      <c r="E127" s="12">
        <f t="shared" si="260"/>
        <v>72</v>
      </c>
      <c r="F127" s="12">
        <f t="shared" si="260"/>
        <v>8</v>
      </c>
      <c r="G127" s="12">
        <f t="shared" si="260"/>
        <v>0</v>
      </c>
      <c r="H127" s="12">
        <f t="shared" si="260"/>
        <v>8</v>
      </c>
      <c r="I127" s="12">
        <f t="shared" si="260"/>
        <v>80</v>
      </c>
      <c r="J127" s="12">
        <f t="shared" si="260"/>
        <v>0</v>
      </c>
      <c r="K127" s="12">
        <f t="shared" si="260"/>
        <v>80</v>
      </c>
      <c r="L127" s="20"/>
      <c r="M127" s="12">
        <f>SUM(M122:M126)</f>
        <v>8</v>
      </c>
      <c r="N127" s="12">
        <f t="shared" ref="N127" si="261">SUM(N122:N126)</f>
        <v>137</v>
      </c>
      <c r="O127" s="12">
        <f t="shared" ref="O127" si="262">SUM(O122:O126)</f>
        <v>0</v>
      </c>
      <c r="P127" s="12">
        <f t="shared" ref="P127" si="263">SUM(P122:P126)</f>
        <v>137</v>
      </c>
      <c r="Q127" s="12">
        <f t="shared" ref="Q127" si="264">SUM(Q122:Q126)</f>
        <v>23</v>
      </c>
      <c r="R127" s="12">
        <f t="shared" ref="R127" si="265">SUM(R122:R126)</f>
        <v>0</v>
      </c>
      <c r="S127" s="12">
        <f t="shared" ref="S127" si="266">SUM(S122:S126)</f>
        <v>23</v>
      </c>
      <c r="T127" s="12">
        <f t="shared" ref="T127" si="267">SUM(T122:T126)</f>
        <v>160</v>
      </c>
      <c r="U127" s="12">
        <f t="shared" ref="U127" si="268">SUM(U122:U126)</f>
        <v>0</v>
      </c>
      <c r="V127" s="12">
        <f t="shared" ref="V127" si="269">SUM(V122:V126)</f>
        <v>160</v>
      </c>
    </row>
    <row r="128" spans="1:22" ht="15" customHeight="1">
      <c r="A128" s="9" t="s">
        <v>142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1:22" ht="15" customHeight="1">
      <c r="A129" s="8" t="s">
        <v>143</v>
      </c>
      <c r="B129" s="7" t="s">
        <v>27</v>
      </c>
      <c r="C129" s="7"/>
      <c r="D129" s="7"/>
      <c r="E129" s="7">
        <f t="shared" ref="E129:E141" si="270">SUM(C129:D129)</f>
        <v>0</v>
      </c>
      <c r="F129" s="7"/>
      <c r="G129" s="7"/>
      <c r="H129" s="7">
        <f t="shared" ref="H129:H141" si="271">SUM(F129:G129)</f>
        <v>0</v>
      </c>
      <c r="I129" s="7">
        <f t="shared" ref="I129:I141" si="272">C129+F129</f>
        <v>0</v>
      </c>
      <c r="J129" s="7">
        <f t="shared" ref="J129:J141" si="273">D129+G129</f>
        <v>0</v>
      </c>
      <c r="K129" s="7">
        <f t="shared" ref="K129:K141" si="274">SUM(I129:J129)</f>
        <v>0</v>
      </c>
      <c r="M129" s="7" t="s">
        <v>27</v>
      </c>
      <c r="N129" s="7"/>
      <c r="O129" s="7"/>
      <c r="P129" s="7">
        <f t="shared" ref="P129:P141" si="275">SUM(N129:O129)</f>
        <v>0</v>
      </c>
      <c r="Q129" s="7"/>
      <c r="R129" s="7"/>
      <c r="S129" s="7">
        <f t="shared" ref="S129:S141" si="276">SUM(Q129:R129)</f>
        <v>0</v>
      </c>
      <c r="T129" s="7">
        <f t="shared" ref="T129:T141" si="277">N129+Q129</f>
        <v>0</v>
      </c>
      <c r="U129" s="7">
        <f t="shared" ref="U129:U141" si="278">O129+R129</f>
        <v>0</v>
      </c>
      <c r="V129" s="7">
        <f t="shared" ref="V129:V141" si="279">SUM(T129:U129)</f>
        <v>0</v>
      </c>
    </row>
    <row r="130" spans="1:22" ht="15" customHeight="1">
      <c r="A130" s="8" t="s">
        <v>144</v>
      </c>
      <c r="B130" s="7"/>
      <c r="C130" s="7"/>
      <c r="D130" s="7"/>
      <c r="E130" s="7">
        <f t="shared" si="270"/>
        <v>0</v>
      </c>
      <c r="F130" s="7"/>
      <c r="G130" s="7"/>
      <c r="H130" s="7">
        <f t="shared" si="271"/>
        <v>0</v>
      </c>
      <c r="I130" s="7">
        <f t="shared" si="272"/>
        <v>0</v>
      </c>
      <c r="J130" s="7">
        <f t="shared" si="273"/>
        <v>0</v>
      </c>
      <c r="K130" s="7">
        <f t="shared" si="274"/>
        <v>0</v>
      </c>
      <c r="M130" s="7"/>
      <c r="N130" s="7"/>
      <c r="O130" s="7"/>
      <c r="P130" s="7">
        <f t="shared" si="275"/>
        <v>0</v>
      </c>
      <c r="Q130" s="7"/>
      <c r="R130" s="7"/>
      <c r="S130" s="7">
        <f t="shared" si="276"/>
        <v>0</v>
      </c>
      <c r="T130" s="7">
        <f t="shared" si="277"/>
        <v>0</v>
      </c>
      <c r="U130" s="7">
        <f t="shared" si="278"/>
        <v>0</v>
      </c>
      <c r="V130" s="7">
        <f t="shared" si="279"/>
        <v>0</v>
      </c>
    </row>
    <row r="131" spans="1:22" ht="15" customHeight="1">
      <c r="A131" s="8" t="s">
        <v>145</v>
      </c>
      <c r="B131" s="7"/>
      <c r="C131" s="7"/>
      <c r="D131" s="7"/>
      <c r="E131" s="7">
        <f t="shared" si="270"/>
        <v>0</v>
      </c>
      <c r="F131" s="7"/>
      <c r="G131" s="7"/>
      <c r="H131" s="7">
        <f t="shared" si="271"/>
        <v>0</v>
      </c>
      <c r="I131" s="7">
        <f t="shared" si="272"/>
        <v>0</v>
      </c>
      <c r="J131" s="7">
        <f t="shared" si="273"/>
        <v>0</v>
      </c>
      <c r="K131" s="7">
        <f t="shared" si="274"/>
        <v>0</v>
      </c>
      <c r="M131" s="7"/>
      <c r="N131" s="7"/>
      <c r="O131" s="7"/>
      <c r="P131" s="7">
        <f t="shared" si="275"/>
        <v>0</v>
      </c>
      <c r="Q131" s="7"/>
      <c r="R131" s="7"/>
      <c r="S131" s="7">
        <f t="shared" si="276"/>
        <v>0</v>
      </c>
      <c r="T131" s="7">
        <f t="shared" si="277"/>
        <v>0</v>
      </c>
      <c r="U131" s="7">
        <f t="shared" si="278"/>
        <v>0</v>
      </c>
      <c r="V131" s="7">
        <f t="shared" si="279"/>
        <v>0</v>
      </c>
    </row>
    <row r="132" spans="1:22" ht="15" customHeight="1">
      <c r="A132" s="8" t="s">
        <v>146</v>
      </c>
      <c r="B132" s="7"/>
      <c r="C132" s="7"/>
      <c r="D132" s="7"/>
      <c r="E132" s="7">
        <f t="shared" si="270"/>
        <v>0</v>
      </c>
      <c r="F132" s="7"/>
      <c r="G132" s="7"/>
      <c r="H132" s="7">
        <f t="shared" si="271"/>
        <v>0</v>
      </c>
      <c r="I132" s="7">
        <f t="shared" si="272"/>
        <v>0</v>
      </c>
      <c r="J132" s="7">
        <f t="shared" si="273"/>
        <v>0</v>
      </c>
      <c r="K132" s="7">
        <f t="shared" si="274"/>
        <v>0</v>
      </c>
      <c r="M132" s="7"/>
      <c r="N132" s="7"/>
      <c r="O132" s="7"/>
      <c r="P132" s="7">
        <f t="shared" si="275"/>
        <v>0</v>
      </c>
      <c r="Q132" s="7"/>
      <c r="R132" s="7"/>
      <c r="S132" s="7">
        <f t="shared" si="276"/>
        <v>0</v>
      </c>
      <c r="T132" s="7">
        <f t="shared" si="277"/>
        <v>0</v>
      </c>
      <c r="U132" s="7">
        <f t="shared" si="278"/>
        <v>0</v>
      </c>
      <c r="V132" s="7">
        <f t="shared" si="279"/>
        <v>0</v>
      </c>
    </row>
    <row r="133" spans="1:22" ht="15" customHeight="1">
      <c r="A133" s="8" t="s">
        <v>147</v>
      </c>
      <c r="B133" s="7"/>
      <c r="C133" s="7"/>
      <c r="D133" s="7"/>
      <c r="E133" s="7">
        <f t="shared" si="270"/>
        <v>0</v>
      </c>
      <c r="F133" s="7"/>
      <c r="G133" s="7"/>
      <c r="H133" s="7">
        <f t="shared" si="271"/>
        <v>0</v>
      </c>
      <c r="I133" s="7">
        <f t="shared" si="272"/>
        <v>0</v>
      </c>
      <c r="J133" s="7">
        <f t="shared" si="273"/>
        <v>0</v>
      </c>
      <c r="K133" s="7">
        <f t="shared" si="274"/>
        <v>0</v>
      </c>
      <c r="M133" s="7"/>
      <c r="N133" s="7"/>
      <c r="O133" s="7"/>
      <c r="P133" s="7">
        <f t="shared" si="275"/>
        <v>0</v>
      </c>
      <c r="Q133" s="7"/>
      <c r="R133" s="7"/>
      <c r="S133" s="7">
        <f t="shared" si="276"/>
        <v>0</v>
      </c>
      <c r="T133" s="7">
        <f t="shared" si="277"/>
        <v>0</v>
      </c>
      <c r="U133" s="7">
        <f t="shared" si="278"/>
        <v>0</v>
      </c>
      <c r="V133" s="7">
        <f t="shared" si="279"/>
        <v>0</v>
      </c>
    </row>
    <row r="134" spans="1:22" ht="15" customHeight="1">
      <c r="A134" s="8" t="s">
        <v>148</v>
      </c>
      <c r="B134" s="7"/>
      <c r="C134" s="7"/>
      <c r="D134" s="7"/>
      <c r="E134" s="7">
        <f t="shared" si="270"/>
        <v>0</v>
      </c>
      <c r="F134" s="7"/>
      <c r="G134" s="7"/>
      <c r="H134" s="7">
        <f t="shared" si="271"/>
        <v>0</v>
      </c>
      <c r="I134" s="7">
        <f t="shared" si="272"/>
        <v>0</v>
      </c>
      <c r="J134" s="7">
        <f t="shared" si="273"/>
        <v>0</v>
      </c>
      <c r="K134" s="7">
        <f t="shared" si="274"/>
        <v>0</v>
      </c>
      <c r="M134" s="7"/>
      <c r="N134" s="7"/>
      <c r="O134" s="7"/>
      <c r="P134" s="7">
        <f t="shared" si="275"/>
        <v>0</v>
      </c>
      <c r="Q134" s="7"/>
      <c r="R134" s="7"/>
      <c r="S134" s="7">
        <f t="shared" si="276"/>
        <v>0</v>
      </c>
      <c r="T134" s="7">
        <f t="shared" si="277"/>
        <v>0</v>
      </c>
      <c r="U134" s="7">
        <f t="shared" si="278"/>
        <v>0</v>
      </c>
      <c r="V134" s="7">
        <f t="shared" si="279"/>
        <v>0</v>
      </c>
    </row>
    <row r="135" spans="1:22" ht="15" customHeight="1">
      <c r="A135" s="8" t="s">
        <v>149</v>
      </c>
      <c r="B135" s="7"/>
      <c r="C135" s="7"/>
      <c r="D135" s="7"/>
      <c r="E135" s="7">
        <f t="shared" si="270"/>
        <v>0</v>
      </c>
      <c r="F135" s="7"/>
      <c r="G135" s="7"/>
      <c r="H135" s="7">
        <f t="shared" si="271"/>
        <v>0</v>
      </c>
      <c r="I135" s="7">
        <f t="shared" si="272"/>
        <v>0</v>
      </c>
      <c r="J135" s="7">
        <f t="shared" si="273"/>
        <v>0</v>
      </c>
      <c r="K135" s="7">
        <f t="shared" si="274"/>
        <v>0</v>
      </c>
      <c r="M135" s="7"/>
      <c r="N135" s="7"/>
      <c r="O135" s="7"/>
      <c r="P135" s="7">
        <f t="shared" si="275"/>
        <v>0</v>
      </c>
      <c r="Q135" s="7"/>
      <c r="R135" s="7"/>
      <c r="S135" s="7">
        <f t="shared" si="276"/>
        <v>0</v>
      </c>
      <c r="T135" s="7">
        <f t="shared" si="277"/>
        <v>0</v>
      </c>
      <c r="U135" s="7">
        <f t="shared" si="278"/>
        <v>0</v>
      </c>
      <c r="V135" s="7">
        <f t="shared" si="279"/>
        <v>0</v>
      </c>
    </row>
    <row r="136" spans="1:22" ht="15" customHeight="1">
      <c r="A136" s="8" t="s">
        <v>150</v>
      </c>
      <c r="B136" s="7"/>
      <c r="C136" s="7"/>
      <c r="D136" s="7"/>
      <c r="E136" s="7">
        <f t="shared" si="270"/>
        <v>0</v>
      </c>
      <c r="F136" s="7"/>
      <c r="G136" s="7"/>
      <c r="H136" s="7">
        <f t="shared" si="271"/>
        <v>0</v>
      </c>
      <c r="I136" s="7">
        <f t="shared" si="272"/>
        <v>0</v>
      </c>
      <c r="J136" s="7">
        <f t="shared" si="273"/>
        <v>0</v>
      </c>
      <c r="K136" s="7">
        <f t="shared" si="274"/>
        <v>0</v>
      </c>
      <c r="M136" s="7"/>
      <c r="N136" s="7"/>
      <c r="O136" s="7"/>
      <c r="P136" s="7">
        <f t="shared" si="275"/>
        <v>0</v>
      </c>
      <c r="Q136" s="7"/>
      <c r="R136" s="7"/>
      <c r="S136" s="7">
        <f t="shared" si="276"/>
        <v>0</v>
      </c>
      <c r="T136" s="7">
        <f t="shared" si="277"/>
        <v>0</v>
      </c>
      <c r="U136" s="7">
        <f t="shared" si="278"/>
        <v>0</v>
      </c>
      <c r="V136" s="7">
        <f t="shared" si="279"/>
        <v>0</v>
      </c>
    </row>
    <row r="137" spans="1:22" ht="15" customHeight="1">
      <c r="A137" s="8" t="s">
        <v>151</v>
      </c>
      <c r="B137" s="7"/>
      <c r="C137" s="7"/>
      <c r="D137" s="7"/>
      <c r="E137" s="7">
        <f t="shared" si="270"/>
        <v>0</v>
      </c>
      <c r="F137" s="7"/>
      <c r="G137" s="7"/>
      <c r="H137" s="7">
        <f t="shared" si="271"/>
        <v>0</v>
      </c>
      <c r="I137" s="7">
        <f t="shared" si="272"/>
        <v>0</v>
      </c>
      <c r="J137" s="7">
        <f t="shared" si="273"/>
        <v>0</v>
      </c>
      <c r="K137" s="7">
        <f t="shared" si="274"/>
        <v>0</v>
      </c>
      <c r="M137" s="7"/>
      <c r="N137" s="7"/>
      <c r="O137" s="7"/>
      <c r="P137" s="7">
        <f t="shared" si="275"/>
        <v>0</v>
      </c>
      <c r="Q137" s="7"/>
      <c r="R137" s="7"/>
      <c r="S137" s="7">
        <f t="shared" si="276"/>
        <v>0</v>
      </c>
      <c r="T137" s="7">
        <f t="shared" si="277"/>
        <v>0</v>
      </c>
      <c r="U137" s="7">
        <f t="shared" si="278"/>
        <v>0</v>
      </c>
      <c r="V137" s="7">
        <f t="shared" si="279"/>
        <v>0</v>
      </c>
    </row>
    <row r="138" spans="1:22" ht="15" customHeight="1">
      <c r="A138" s="8" t="s">
        <v>152</v>
      </c>
      <c r="B138" s="7"/>
      <c r="C138" s="7"/>
      <c r="D138" s="7"/>
      <c r="E138" s="7">
        <f t="shared" si="270"/>
        <v>0</v>
      </c>
      <c r="F138" s="7"/>
      <c r="G138" s="7"/>
      <c r="H138" s="7">
        <f t="shared" si="271"/>
        <v>0</v>
      </c>
      <c r="I138" s="7">
        <f t="shared" si="272"/>
        <v>0</v>
      </c>
      <c r="J138" s="7">
        <f t="shared" si="273"/>
        <v>0</v>
      </c>
      <c r="K138" s="7">
        <f t="shared" si="274"/>
        <v>0</v>
      </c>
      <c r="M138" s="7"/>
      <c r="N138" s="7"/>
      <c r="O138" s="7"/>
      <c r="P138" s="7">
        <f t="shared" si="275"/>
        <v>0</v>
      </c>
      <c r="Q138" s="7"/>
      <c r="R138" s="7"/>
      <c r="S138" s="7">
        <f t="shared" si="276"/>
        <v>0</v>
      </c>
      <c r="T138" s="7">
        <f t="shared" si="277"/>
        <v>0</v>
      </c>
      <c r="U138" s="7">
        <f t="shared" si="278"/>
        <v>0</v>
      </c>
      <c r="V138" s="7">
        <f t="shared" si="279"/>
        <v>0</v>
      </c>
    </row>
    <row r="139" spans="1:22" ht="15" customHeight="1">
      <c r="A139" s="8" t="s">
        <v>153</v>
      </c>
      <c r="B139" s="7"/>
      <c r="C139" s="7"/>
      <c r="D139" s="7"/>
      <c r="E139" s="7">
        <f t="shared" si="270"/>
        <v>0</v>
      </c>
      <c r="F139" s="7"/>
      <c r="G139" s="7"/>
      <c r="H139" s="7">
        <f t="shared" si="271"/>
        <v>0</v>
      </c>
      <c r="I139" s="7">
        <f t="shared" si="272"/>
        <v>0</v>
      </c>
      <c r="J139" s="7">
        <f t="shared" si="273"/>
        <v>0</v>
      </c>
      <c r="K139" s="7">
        <f t="shared" si="274"/>
        <v>0</v>
      </c>
      <c r="M139" s="7"/>
      <c r="N139" s="7"/>
      <c r="O139" s="7"/>
      <c r="P139" s="7">
        <f t="shared" si="275"/>
        <v>0</v>
      </c>
      <c r="Q139" s="7"/>
      <c r="R139" s="7"/>
      <c r="S139" s="7">
        <f t="shared" si="276"/>
        <v>0</v>
      </c>
      <c r="T139" s="7">
        <f t="shared" si="277"/>
        <v>0</v>
      </c>
      <c r="U139" s="7">
        <f t="shared" si="278"/>
        <v>0</v>
      </c>
      <c r="V139" s="7">
        <f t="shared" si="279"/>
        <v>0</v>
      </c>
    </row>
    <row r="140" spans="1:22" ht="15" customHeight="1">
      <c r="A140" s="8" t="s">
        <v>154</v>
      </c>
      <c r="B140" s="7"/>
      <c r="C140" s="7"/>
      <c r="D140" s="7"/>
      <c r="E140" s="7">
        <f t="shared" si="270"/>
        <v>0</v>
      </c>
      <c r="F140" s="7"/>
      <c r="G140" s="7"/>
      <c r="H140" s="7">
        <f t="shared" si="271"/>
        <v>0</v>
      </c>
      <c r="I140" s="7">
        <f t="shared" si="272"/>
        <v>0</v>
      </c>
      <c r="J140" s="7">
        <f t="shared" si="273"/>
        <v>0</v>
      </c>
      <c r="K140" s="7">
        <f t="shared" si="274"/>
        <v>0</v>
      </c>
      <c r="M140" s="7"/>
      <c r="N140" s="7"/>
      <c r="O140" s="7"/>
      <c r="P140" s="7">
        <f t="shared" si="275"/>
        <v>0</v>
      </c>
      <c r="Q140" s="7"/>
      <c r="R140" s="7"/>
      <c r="S140" s="7">
        <f t="shared" si="276"/>
        <v>0</v>
      </c>
      <c r="T140" s="7">
        <f t="shared" si="277"/>
        <v>0</v>
      </c>
      <c r="U140" s="7">
        <f t="shared" si="278"/>
        <v>0</v>
      </c>
      <c r="V140" s="7">
        <f t="shared" si="279"/>
        <v>0</v>
      </c>
    </row>
    <row r="141" spans="1:22" ht="15" customHeight="1">
      <c r="A141" s="8" t="s">
        <v>39</v>
      </c>
      <c r="B141" s="7"/>
      <c r="C141" s="7"/>
      <c r="D141" s="7"/>
      <c r="E141" s="7">
        <f t="shared" si="270"/>
        <v>0</v>
      </c>
      <c r="F141" s="7"/>
      <c r="G141" s="7"/>
      <c r="H141" s="7">
        <f t="shared" si="271"/>
        <v>0</v>
      </c>
      <c r="I141" s="7">
        <f t="shared" si="272"/>
        <v>0</v>
      </c>
      <c r="J141" s="7">
        <f t="shared" si="273"/>
        <v>0</v>
      </c>
      <c r="K141" s="7">
        <f t="shared" si="274"/>
        <v>0</v>
      </c>
      <c r="M141" s="7"/>
      <c r="N141" s="7"/>
      <c r="O141" s="7"/>
      <c r="P141" s="7">
        <f t="shared" si="275"/>
        <v>0</v>
      </c>
      <c r="Q141" s="7"/>
      <c r="R141" s="7"/>
      <c r="S141" s="7">
        <f t="shared" si="276"/>
        <v>0</v>
      </c>
      <c r="T141" s="7">
        <f t="shared" si="277"/>
        <v>0</v>
      </c>
      <c r="U141" s="7">
        <f t="shared" si="278"/>
        <v>0</v>
      </c>
      <c r="V141" s="7">
        <f t="shared" si="279"/>
        <v>0</v>
      </c>
    </row>
    <row r="142" spans="1:22" s="6" customFormat="1" ht="15" customHeight="1">
      <c r="A142" s="13" t="s">
        <v>43</v>
      </c>
      <c r="B142" s="12">
        <f>SUM(B129:B141)</f>
        <v>0</v>
      </c>
      <c r="C142" s="12">
        <f t="shared" ref="C142:K142" si="280">SUM(C129:C141)</f>
        <v>0</v>
      </c>
      <c r="D142" s="12">
        <f t="shared" si="280"/>
        <v>0</v>
      </c>
      <c r="E142" s="12">
        <f t="shared" si="280"/>
        <v>0</v>
      </c>
      <c r="F142" s="12">
        <f t="shared" si="280"/>
        <v>0</v>
      </c>
      <c r="G142" s="12">
        <f t="shared" si="280"/>
        <v>0</v>
      </c>
      <c r="H142" s="12">
        <f t="shared" si="280"/>
        <v>0</v>
      </c>
      <c r="I142" s="12">
        <f t="shared" si="280"/>
        <v>0</v>
      </c>
      <c r="J142" s="12">
        <f t="shared" si="280"/>
        <v>0</v>
      </c>
      <c r="K142" s="12">
        <f t="shared" si="280"/>
        <v>0</v>
      </c>
      <c r="L142" s="20"/>
      <c r="M142" s="12">
        <f>SUM(M129:M141)</f>
        <v>0</v>
      </c>
      <c r="N142" s="12">
        <f t="shared" ref="N142" si="281">SUM(N129:N141)</f>
        <v>0</v>
      </c>
      <c r="O142" s="12">
        <f t="shared" ref="O142" si="282">SUM(O129:O141)</f>
        <v>0</v>
      </c>
      <c r="P142" s="12">
        <f t="shared" ref="P142" si="283">SUM(P129:P141)</f>
        <v>0</v>
      </c>
      <c r="Q142" s="12">
        <f t="shared" ref="Q142" si="284">SUM(Q129:Q141)</f>
        <v>0</v>
      </c>
      <c r="R142" s="12">
        <f t="shared" ref="R142" si="285">SUM(R129:R141)</f>
        <v>0</v>
      </c>
      <c r="S142" s="12">
        <f t="shared" ref="S142" si="286">SUM(S129:S141)</f>
        <v>0</v>
      </c>
      <c r="T142" s="12">
        <f t="shared" ref="T142" si="287">SUM(T129:T141)</f>
        <v>0</v>
      </c>
      <c r="U142" s="12">
        <f t="shared" ref="U142" si="288">SUM(U129:U141)</f>
        <v>0</v>
      </c>
      <c r="V142" s="12">
        <f t="shared" ref="V142" si="289">SUM(V129:V141)</f>
        <v>0</v>
      </c>
    </row>
    <row r="143" spans="1:22" ht="15" customHeight="1">
      <c r="A143" s="9" t="s">
        <v>155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1:22" ht="15" customHeight="1">
      <c r="A144" s="8" t="s">
        <v>156</v>
      </c>
      <c r="B144" s="7" t="s">
        <v>27</v>
      </c>
      <c r="C144" s="7"/>
      <c r="D144" s="7"/>
      <c r="E144" s="7">
        <f t="shared" ref="E144:E158" si="290">SUM(C144:D144)</f>
        <v>0</v>
      </c>
      <c r="F144" s="7"/>
      <c r="G144" s="7"/>
      <c r="H144" s="7">
        <f t="shared" ref="H144:H158" si="291">SUM(F144:G144)</f>
        <v>0</v>
      </c>
      <c r="I144" s="7">
        <f t="shared" ref="I144:I158" si="292">C144+F144</f>
        <v>0</v>
      </c>
      <c r="J144" s="7">
        <f t="shared" ref="J144:J158" si="293">D144+G144</f>
        <v>0</v>
      </c>
      <c r="K144" s="7">
        <f t="shared" ref="K144:K158" si="294">SUM(I144:J144)</f>
        <v>0</v>
      </c>
      <c r="M144" s="7" t="s">
        <v>27</v>
      </c>
      <c r="N144" s="7"/>
      <c r="O144" s="7"/>
      <c r="P144" s="7">
        <f t="shared" ref="P144:P158" si="295">SUM(N144:O144)</f>
        <v>0</v>
      </c>
      <c r="Q144" s="7"/>
      <c r="R144" s="7"/>
      <c r="S144" s="7">
        <f t="shared" ref="S144:S158" si="296">SUM(Q144:R144)</f>
        <v>0</v>
      </c>
      <c r="T144" s="7">
        <f t="shared" ref="T144:T158" si="297">N144+Q144</f>
        <v>0</v>
      </c>
      <c r="U144" s="7">
        <f t="shared" ref="U144:U158" si="298">O144+R144</f>
        <v>0</v>
      </c>
      <c r="V144" s="7">
        <f t="shared" ref="V144:V158" si="299">SUM(T144:U144)</f>
        <v>0</v>
      </c>
    </row>
    <row r="145" spans="1:22" ht="15" customHeight="1">
      <c r="A145" s="8" t="s">
        <v>157</v>
      </c>
      <c r="B145" s="7"/>
      <c r="C145" s="7"/>
      <c r="D145" s="7"/>
      <c r="E145" s="7">
        <f t="shared" si="290"/>
        <v>0</v>
      </c>
      <c r="F145" s="7"/>
      <c r="G145" s="7"/>
      <c r="H145" s="7">
        <f t="shared" si="291"/>
        <v>0</v>
      </c>
      <c r="I145" s="7">
        <f t="shared" si="292"/>
        <v>0</v>
      </c>
      <c r="J145" s="7">
        <f t="shared" si="293"/>
        <v>0</v>
      </c>
      <c r="K145" s="7">
        <f t="shared" si="294"/>
        <v>0</v>
      </c>
      <c r="M145" s="7"/>
      <c r="N145" s="7"/>
      <c r="O145" s="7"/>
      <c r="P145" s="7">
        <f t="shared" si="295"/>
        <v>0</v>
      </c>
      <c r="Q145" s="7"/>
      <c r="R145" s="7"/>
      <c r="S145" s="7">
        <f t="shared" si="296"/>
        <v>0</v>
      </c>
      <c r="T145" s="7">
        <f t="shared" si="297"/>
        <v>0</v>
      </c>
      <c r="U145" s="7">
        <f t="shared" si="298"/>
        <v>0</v>
      </c>
      <c r="V145" s="7">
        <f t="shared" si="299"/>
        <v>0</v>
      </c>
    </row>
    <row r="146" spans="1:22" ht="15" customHeight="1">
      <c r="A146" s="8" t="s">
        <v>158</v>
      </c>
      <c r="B146" s="7"/>
      <c r="C146" s="7"/>
      <c r="D146" s="7"/>
      <c r="E146" s="7">
        <f t="shared" si="290"/>
        <v>0</v>
      </c>
      <c r="F146" s="7"/>
      <c r="G146" s="7"/>
      <c r="H146" s="7">
        <f t="shared" si="291"/>
        <v>0</v>
      </c>
      <c r="I146" s="7">
        <f t="shared" si="292"/>
        <v>0</v>
      </c>
      <c r="J146" s="7">
        <f t="shared" si="293"/>
        <v>0</v>
      </c>
      <c r="K146" s="7">
        <f t="shared" si="294"/>
        <v>0</v>
      </c>
      <c r="M146" s="7"/>
      <c r="N146" s="7"/>
      <c r="O146" s="7"/>
      <c r="P146" s="7">
        <f t="shared" si="295"/>
        <v>0</v>
      </c>
      <c r="Q146" s="7"/>
      <c r="R146" s="7"/>
      <c r="S146" s="7">
        <f t="shared" si="296"/>
        <v>0</v>
      </c>
      <c r="T146" s="7">
        <f t="shared" si="297"/>
        <v>0</v>
      </c>
      <c r="U146" s="7">
        <f t="shared" si="298"/>
        <v>0</v>
      </c>
      <c r="V146" s="7">
        <f t="shared" si="299"/>
        <v>0</v>
      </c>
    </row>
    <row r="147" spans="1:22" ht="15" customHeight="1">
      <c r="A147" s="8" t="s">
        <v>159</v>
      </c>
      <c r="B147" s="7"/>
      <c r="C147" s="7"/>
      <c r="D147" s="7"/>
      <c r="E147" s="7">
        <f t="shared" si="290"/>
        <v>0</v>
      </c>
      <c r="F147" s="7"/>
      <c r="G147" s="7"/>
      <c r="H147" s="7">
        <f t="shared" si="291"/>
        <v>0</v>
      </c>
      <c r="I147" s="7">
        <f t="shared" si="292"/>
        <v>0</v>
      </c>
      <c r="J147" s="7">
        <f t="shared" si="293"/>
        <v>0</v>
      </c>
      <c r="K147" s="7">
        <f t="shared" si="294"/>
        <v>0</v>
      </c>
      <c r="M147" s="7"/>
      <c r="N147" s="7"/>
      <c r="O147" s="7"/>
      <c r="P147" s="7">
        <f t="shared" si="295"/>
        <v>0</v>
      </c>
      <c r="Q147" s="7"/>
      <c r="R147" s="7"/>
      <c r="S147" s="7">
        <f t="shared" si="296"/>
        <v>0</v>
      </c>
      <c r="T147" s="7">
        <f t="shared" si="297"/>
        <v>0</v>
      </c>
      <c r="U147" s="7">
        <f t="shared" si="298"/>
        <v>0</v>
      </c>
      <c r="V147" s="7">
        <f t="shared" si="299"/>
        <v>0</v>
      </c>
    </row>
    <row r="148" spans="1:22" ht="15" customHeight="1">
      <c r="A148" s="8" t="s">
        <v>160</v>
      </c>
      <c r="B148" s="7"/>
      <c r="C148" s="7"/>
      <c r="D148" s="7"/>
      <c r="E148" s="7">
        <f t="shared" si="290"/>
        <v>0</v>
      </c>
      <c r="F148" s="7"/>
      <c r="G148" s="7"/>
      <c r="H148" s="7">
        <f t="shared" si="291"/>
        <v>0</v>
      </c>
      <c r="I148" s="7">
        <f t="shared" si="292"/>
        <v>0</v>
      </c>
      <c r="J148" s="7">
        <f t="shared" si="293"/>
        <v>0</v>
      </c>
      <c r="K148" s="7">
        <f t="shared" si="294"/>
        <v>0</v>
      </c>
      <c r="M148" s="7"/>
      <c r="N148" s="7"/>
      <c r="O148" s="7"/>
      <c r="P148" s="7">
        <f t="shared" si="295"/>
        <v>0</v>
      </c>
      <c r="Q148" s="7"/>
      <c r="R148" s="7"/>
      <c r="S148" s="7">
        <f t="shared" si="296"/>
        <v>0</v>
      </c>
      <c r="T148" s="7">
        <f t="shared" si="297"/>
        <v>0</v>
      </c>
      <c r="U148" s="7">
        <f t="shared" si="298"/>
        <v>0</v>
      </c>
      <c r="V148" s="7">
        <f t="shared" si="299"/>
        <v>0</v>
      </c>
    </row>
    <row r="149" spans="1:22" ht="15" customHeight="1">
      <c r="A149" s="8" t="s">
        <v>161</v>
      </c>
      <c r="B149" s="7"/>
      <c r="C149" s="7"/>
      <c r="D149" s="7"/>
      <c r="E149" s="7">
        <f t="shared" si="290"/>
        <v>0</v>
      </c>
      <c r="F149" s="7"/>
      <c r="G149" s="7"/>
      <c r="H149" s="7">
        <f t="shared" si="291"/>
        <v>0</v>
      </c>
      <c r="I149" s="7">
        <f t="shared" si="292"/>
        <v>0</v>
      </c>
      <c r="J149" s="7">
        <f t="shared" si="293"/>
        <v>0</v>
      </c>
      <c r="K149" s="7">
        <f t="shared" si="294"/>
        <v>0</v>
      </c>
      <c r="M149" s="7">
        <v>1</v>
      </c>
      <c r="N149" s="7">
        <v>15</v>
      </c>
      <c r="O149" s="7"/>
      <c r="P149" s="7">
        <f t="shared" si="295"/>
        <v>15</v>
      </c>
      <c r="Q149" s="7">
        <v>5</v>
      </c>
      <c r="R149" s="7"/>
      <c r="S149" s="7">
        <f t="shared" si="296"/>
        <v>5</v>
      </c>
      <c r="T149" s="7">
        <f t="shared" si="297"/>
        <v>20</v>
      </c>
      <c r="U149" s="7">
        <f t="shared" si="298"/>
        <v>0</v>
      </c>
      <c r="V149" s="7">
        <f t="shared" si="299"/>
        <v>20</v>
      </c>
    </row>
    <row r="150" spans="1:22" ht="15" customHeight="1">
      <c r="A150" s="8" t="s">
        <v>162</v>
      </c>
      <c r="B150" s="7"/>
      <c r="C150" s="7"/>
      <c r="D150" s="7"/>
      <c r="E150" s="7">
        <f t="shared" si="290"/>
        <v>0</v>
      </c>
      <c r="F150" s="7"/>
      <c r="G150" s="7"/>
      <c r="H150" s="7">
        <f t="shared" si="291"/>
        <v>0</v>
      </c>
      <c r="I150" s="7">
        <f t="shared" si="292"/>
        <v>0</v>
      </c>
      <c r="J150" s="7">
        <f t="shared" si="293"/>
        <v>0</v>
      </c>
      <c r="K150" s="7">
        <f t="shared" si="294"/>
        <v>0</v>
      </c>
      <c r="M150" s="7"/>
      <c r="N150" s="7"/>
      <c r="O150" s="7"/>
      <c r="P150" s="7">
        <f t="shared" si="295"/>
        <v>0</v>
      </c>
      <c r="Q150" s="7"/>
      <c r="R150" s="7"/>
      <c r="S150" s="7">
        <f t="shared" si="296"/>
        <v>0</v>
      </c>
      <c r="T150" s="7">
        <f t="shared" si="297"/>
        <v>0</v>
      </c>
      <c r="U150" s="7">
        <f t="shared" si="298"/>
        <v>0</v>
      </c>
      <c r="V150" s="7">
        <f t="shared" si="299"/>
        <v>0</v>
      </c>
    </row>
    <row r="151" spans="1:22" ht="15" customHeight="1">
      <c r="A151" s="8" t="s">
        <v>163</v>
      </c>
      <c r="B151" s="7"/>
      <c r="C151" s="7"/>
      <c r="D151" s="7"/>
      <c r="E151" s="7">
        <f t="shared" si="290"/>
        <v>0</v>
      </c>
      <c r="F151" s="7"/>
      <c r="G151" s="7"/>
      <c r="H151" s="7">
        <f t="shared" si="291"/>
        <v>0</v>
      </c>
      <c r="I151" s="7">
        <f t="shared" si="292"/>
        <v>0</v>
      </c>
      <c r="J151" s="7">
        <f t="shared" si="293"/>
        <v>0</v>
      </c>
      <c r="K151" s="7">
        <f t="shared" si="294"/>
        <v>0</v>
      </c>
      <c r="M151" s="7"/>
      <c r="N151" s="7"/>
      <c r="O151" s="7"/>
      <c r="P151" s="7">
        <f t="shared" si="295"/>
        <v>0</v>
      </c>
      <c r="Q151" s="7"/>
      <c r="R151" s="7"/>
      <c r="S151" s="7">
        <f t="shared" si="296"/>
        <v>0</v>
      </c>
      <c r="T151" s="7">
        <f t="shared" si="297"/>
        <v>0</v>
      </c>
      <c r="U151" s="7">
        <f t="shared" si="298"/>
        <v>0</v>
      </c>
      <c r="V151" s="7">
        <f t="shared" si="299"/>
        <v>0</v>
      </c>
    </row>
    <row r="152" spans="1:22" ht="15" customHeight="1">
      <c r="A152" s="8" t="s">
        <v>164</v>
      </c>
      <c r="B152" s="7"/>
      <c r="C152" s="7"/>
      <c r="D152" s="7"/>
      <c r="E152" s="7">
        <f t="shared" si="290"/>
        <v>0</v>
      </c>
      <c r="F152" s="7"/>
      <c r="G152" s="7"/>
      <c r="H152" s="7">
        <f t="shared" si="291"/>
        <v>0</v>
      </c>
      <c r="I152" s="7">
        <f t="shared" si="292"/>
        <v>0</v>
      </c>
      <c r="J152" s="7">
        <f t="shared" si="293"/>
        <v>0</v>
      </c>
      <c r="K152" s="7">
        <f t="shared" si="294"/>
        <v>0</v>
      </c>
      <c r="M152" s="7"/>
      <c r="N152" s="7"/>
      <c r="O152" s="7"/>
      <c r="P152" s="7">
        <f t="shared" si="295"/>
        <v>0</v>
      </c>
      <c r="Q152" s="7"/>
      <c r="R152" s="7"/>
      <c r="S152" s="7">
        <f t="shared" si="296"/>
        <v>0</v>
      </c>
      <c r="T152" s="7">
        <f t="shared" si="297"/>
        <v>0</v>
      </c>
      <c r="U152" s="7">
        <f t="shared" si="298"/>
        <v>0</v>
      </c>
      <c r="V152" s="7">
        <f t="shared" si="299"/>
        <v>0</v>
      </c>
    </row>
    <row r="153" spans="1:22" ht="15" customHeight="1">
      <c r="A153" s="8" t="s">
        <v>165</v>
      </c>
      <c r="B153" s="7"/>
      <c r="C153" s="7"/>
      <c r="D153" s="7"/>
      <c r="E153" s="7">
        <f t="shared" si="290"/>
        <v>0</v>
      </c>
      <c r="F153" s="7"/>
      <c r="G153" s="7"/>
      <c r="H153" s="7">
        <f t="shared" si="291"/>
        <v>0</v>
      </c>
      <c r="I153" s="7">
        <f t="shared" si="292"/>
        <v>0</v>
      </c>
      <c r="J153" s="7">
        <f t="shared" si="293"/>
        <v>0</v>
      </c>
      <c r="K153" s="7">
        <f t="shared" si="294"/>
        <v>0</v>
      </c>
      <c r="M153" s="7"/>
      <c r="N153" s="7"/>
      <c r="O153" s="7"/>
      <c r="P153" s="7">
        <f t="shared" si="295"/>
        <v>0</v>
      </c>
      <c r="Q153" s="7"/>
      <c r="R153" s="7"/>
      <c r="S153" s="7">
        <f t="shared" si="296"/>
        <v>0</v>
      </c>
      <c r="T153" s="7">
        <f t="shared" si="297"/>
        <v>0</v>
      </c>
      <c r="U153" s="7">
        <f t="shared" si="298"/>
        <v>0</v>
      </c>
      <c r="V153" s="7">
        <f t="shared" si="299"/>
        <v>0</v>
      </c>
    </row>
    <row r="154" spans="1:22" ht="15" customHeight="1">
      <c r="A154" s="8" t="s">
        <v>166</v>
      </c>
      <c r="B154" s="7"/>
      <c r="C154" s="7"/>
      <c r="D154" s="7"/>
      <c r="E154" s="7">
        <f t="shared" si="290"/>
        <v>0</v>
      </c>
      <c r="F154" s="7"/>
      <c r="G154" s="7"/>
      <c r="H154" s="7">
        <f t="shared" si="291"/>
        <v>0</v>
      </c>
      <c r="I154" s="7">
        <f t="shared" si="292"/>
        <v>0</v>
      </c>
      <c r="J154" s="7">
        <f t="shared" si="293"/>
        <v>0</v>
      </c>
      <c r="K154" s="7">
        <f t="shared" si="294"/>
        <v>0</v>
      </c>
      <c r="M154" s="7"/>
      <c r="N154" s="7"/>
      <c r="O154" s="7"/>
      <c r="P154" s="7">
        <f t="shared" si="295"/>
        <v>0</v>
      </c>
      <c r="Q154" s="7"/>
      <c r="R154" s="7"/>
      <c r="S154" s="7">
        <f t="shared" si="296"/>
        <v>0</v>
      </c>
      <c r="T154" s="7">
        <f t="shared" si="297"/>
        <v>0</v>
      </c>
      <c r="U154" s="7">
        <f t="shared" si="298"/>
        <v>0</v>
      </c>
      <c r="V154" s="7">
        <f t="shared" si="299"/>
        <v>0</v>
      </c>
    </row>
    <row r="155" spans="1:22" ht="15" customHeight="1">
      <c r="A155" s="8" t="s">
        <v>167</v>
      </c>
      <c r="B155" s="7"/>
      <c r="C155" s="7"/>
      <c r="D155" s="7"/>
      <c r="E155" s="7">
        <f t="shared" si="290"/>
        <v>0</v>
      </c>
      <c r="F155" s="7"/>
      <c r="G155" s="7"/>
      <c r="H155" s="7">
        <f t="shared" si="291"/>
        <v>0</v>
      </c>
      <c r="I155" s="7">
        <f t="shared" si="292"/>
        <v>0</v>
      </c>
      <c r="J155" s="7">
        <f t="shared" si="293"/>
        <v>0</v>
      </c>
      <c r="K155" s="7">
        <f t="shared" si="294"/>
        <v>0</v>
      </c>
      <c r="M155" s="7"/>
      <c r="N155" s="7"/>
      <c r="O155" s="7"/>
      <c r="P155" s="7">
        <f t="shared" si="295"/>
        <v>0</v>
      </c>
      <c r="Q155" s="7"/>
      <c r="R155" s="7"/>
      <c r="S155" s="7">
        <f t="shared" si="296"/>
        <v>0</v>
      </c>
      <c r="T155" s="7">
        <f t="shared" si="297"/>
        <v>0</v>
      </c>
      <c r="U155" s="7">
        <f t="shared" si="298"/>
        <v>0</v>
      </c>
      <c r="V155" s="7">
        <f t="shared" si="299"/>
        <v>0</v>
      </c>
    </row>
    <row r="156" spans="1:22" ht="15" customHeight="1">
      <c r="A156" s="8" t="s">
        <v>168</v>
      </c>
      <c r="B156" s="7"/>
      <c r="C156" s="7"/>
      <c r="D156" s="7"/>
      <c r="E156" s="7">
        <f t="shared" si="290"/>
        <v>0</v>
      </c>
      <c r="F156" s="7"/>
      <c r="G156" s="7"/>
      <c r="H156" s="7">
        <f t="shared" si="291"/>
        <v>0</v>
      </c>
      <c r="I156" s="7">
        <f t="shared" si="292"/>
        <v>0</v>
      </c>
      <c r="J156" s="7">
        <f t="shared" si="293"/>
        <v>0</v>
      </c>
      <c r="K156" s="7">
        <f t="shared" si="294"/>
        <v>0</v>
      </c>
      <c r="M156" s="7"/>
      <c r="N156" s="7"/>
      <c r="O156" s="7"/>
      <c r="P156" s="7">
        <f t="shared" si="295"/>
        <v>0</v>
      </c>
      <c r="Q156" s="7"/>
      <c r="R156" s="7"/>
      <c r="S156" s="7">
        <f t="shared" si="296"/>
        <v>0</v>
      </c>
      <c r="T156" s="7">
        <f t="shared" si="297"/>
        <v>0</v>
      </c>
      <c r="U156" s="7">
        <f t="shared" si="298"/>
        <v>0</v>
      </c>
      <c r="V156" s="7">
        <f t="shared" si="299"/>
        <v>0</v>
      </c>
    </row>
    <row r="157" spans="1:22" ht="15" customHeight="1">
      <c r="A157" s="8" t="s">
        <v>169</v>
      </c>
      <c r="B157" s="7"/>
      <c r="C157" s="7"/>
      <c r="D157" s="7"/>
      <c r="E157" s="7">
        <f t="shared" si="290"/>
        <v>0</v>
      </c>
      <c r="F157" s="7"/>
      <c r="G157" s="7"/>
      <c r="H157" s="7">
        <f t="shared" si="291"/>
        <v>0</v>
      </c>
      <c r="I157" s="7">
        <f t="shared" si="292"/>
        <v>0</v>
      </c>
      <c r="J157" s="7">
        <f t="shared" si="293"/>
        <v>0</v>
      </c>
      <c r="K157" s="7">
        <f t="shared" si="294"/>
        <v>0</v>
      </c>
      <c r="M157" s="7"/>
      <c r="N157" s="7"/>
      <c r="O157" s="7"/>
      <c r="P157" s="7">
        <f t="shared" si="295"/>
        <v>0</v>
      </c>
      <c r="Q157" s="7"/>
      <c r="R157" s="7"/>
      <c r="S157" s="7">
        <f t="shared" si="296"/>
        <v>0</v>
      </c>
      <c r="T157" s="7">
        <f t="shared" si="297"/>
        <v>0</v>
      </c>
      <c r="U157" s="7">
        <f t="shared" si="298"/>
        <v>0</v>
      </c>
      <c r="V157" s="7">
        <f t="shared" si="299"/>
        <v>0</v>
      </c>
    </row>
    <row r="158" spans="1:22" ht="15" customHeight="1">
      <c r="A158" s="8" t="s">
        <v>39</v>
      </c>
      <c r="B158" s="7"/>
      <c r="C158" s="7"/>
      <c r="D158" s="7"/>
      <c r="E158" s="7">
        <f t="shared" si="290"/>
        <v>0</v>
      </c>
      <c r="F158" s="7"/>
      <c r="G158" s="7"/>
      <c r="H158" s="7">
        <f t="shared" si="291"/>
        <v>0</v>
      </c>
      <c r="I158" s="7">
        <f t="shared" si="292"/>
        <v>0</v>
      </c>
      <c r="J158" s="7">
        <f t="shared" si="293"/>
        <v>0</v>
      </c>
      <c r="K158" s="7">
        <f t="shared" si="294"/>
        <v>0</v>
      </c>
      <c r="M158" s="7"/>
      <c r="N158" s="7"/>
      <c r="O158" s="7"/>
      <c r="P158" s="7">
        <f t="shared" si="295"/>
        <v>0</v>
      </c>
      <c r="Q158" s="7"/>
      <c r="R158" s="7"/>
      <c r="S158" s="7">
        <f t="shared" si="296"/>
        <v>0</v>
      </c>
      <c r="T158" s="7">
        <f t="shared" si="297"/>
        <v>0</v>
      </c>
      <c r="U158" s="7">
        <f t="shared" si="298"/>
        <v>0</v>
      </c>
      <c r="V158" s="7">
        <f t="shared" si="299"/>
        <v>0</v>
      </c>
    </row>
    <row r="159" spans="1:22" s="6" customFormat="1" ht="15" customHeight="1">
      <c r="A159" s="13" t="s">
        <v>43</v>
      </c>
      <c r="B159" s="12">
        <f>SUM(B144:B158)</f>
        <v>0</v>
      </c>
      <c r="C159" s="12">
        <f t="shared" ref="C159:K159" si="300">SUM(C144:C158)</f>
        <v>0</v>
      </c>
      <c r="D159" s="12">
        <f t="shared" si="300"/>
        <v>0</v>
      </c>
      <c r="E159" s="12">
        <f t="shared" si="300"/>
        <v>0</v>
      </c>
      <c r="F159" s="12">
        <f t="shared" si="300"/>
        <v>0</v>
      </c>
      <c r="G159" s="12">
        <f t="shared" si="300"/>
        <v>0</v>
      </c>
      <c r="H159" s="12">
        <f t="shared" si="300"/>
        <v>0</v>
      </c>
      <c r="I159" s="12">
        <f t="shared" si="300"/>
        <v>0</v>
      </c>
      <c r="J159" s="12">
        <f t="shared" si="300"/>
        <v>0</v>
      </c>
      <c r="K159" s="12">
        <f t="shared" si="300"/>
        <v>0</v>
      </c>
      <c r="L159" s="20"/>
      <c r="M159" s="12">
        <f>SUM(M144:M158)</f>
        <v>1</v>
      </c>
      <c r="N159" s="12">
        <f t="shared" ref="N159" si="301">SUM(N144:N158)</f>
        <v>15</v>
      </c>
      <c r="O159" s="12">
        <f t="shared" ref="O159" si="302">SUM(O144:O158)</f>
        <v>0</v>
      </c>
      <c r="P159" s="12">
        <f t="shared" ref="P159" si="303">SUM(P144:P158)</f>
        <v>15</v>
      </c>
      <c r="Q159" s="12">
        <f t="shared" ref="Q159" si="304">SUM(Q144:Q158)</f>
        <v>5</v>
      </c>
      <c r="R159" s="12">
        <f t="shared" ref="R159" si="305">SUM(R144:R158)</f>
        <v>0</v>
      </c>
      <c r="S159" s="12">
        <f t="shared" ref="S159" si="306">SUM(S144:S158)</f>
        <v>5</v>
      </c>
      <c r="T159" s="12">
        <f t="shared" ref="T159" si="307">SUM(T144:T158)</f>
        <v>20</v>
      </c>
      <c r="U159" s="12">
        <f t="shared" ref="U159" si="308">SUM(U144:U158)</f>
        <v>0</v>
      </c>
      <c r="V159" s="12">
        <f t="shared" ref="V159" si="309">SUM(V144:V158)</f>
        <v>20</v>
      </c>
    </row>
    <row r="160" spans="1:22" ht="15" customHeight="1">
      <c r="A160" s="9" t="s">
        <v>170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:22" ht="15" customHeight="1">
      <c r="A161" s="8" t="s">
        <v>171</v>
      </c>
      <c r="B161" s="7" t="s">
        <v>27</v>
      </c>
      <c r="C161" s="7"/>
      <c r="D161" s="7"/>
      <c r="E161" s="7">
        <f t="shared" ref="E161:E167" si="310">SUM(C161:D161)</f>
        <v>0</v>
      </c>
      <c r="F161" s="7"/>
      <c r="G161" s="7"/>
      <c r="H161" s="7">
        <f t="shared" ref="H161:H167" si="311">SUM(F161:G161)</f>
        <v>0</v>
      </c>
      <c r="I161" s="7">
        <f t="shared" ref="I161:I167" si="312">C161+F161</f>
        <v>0</v>
      </c>
      <c r="J161" s="7">
        <f t="shared" ref="J161:J167" si="313">D161+G161</f>
        <v>0</v>
      </c>
      <c r="K161" s="7">
        <f t="shared" ref="K161:K167" si="314">SUM(I161:J161)</f>
        <v>0</v>
      </c>
      <c r="M161" s="7" t="s">
        <v>27</v>
      </c>
      <c r="N161" s="7"/>
      <c r="O161" s="7"/>
      <c r="P161" s="7">
        <f t="shared" ref="P161:P167" si="315">SUM(N161:O161)</f>
        <v>0</v>
      </c>
      <c r="Q161" s="7"/>
      <c r="R161" s="7"/>
      <c r="S161" s="7">
        <f t="shared" ref="S161:S167" si="316">SUM(Q161:R161)</f>
        <v>0</v>
      </c>
      <c r="T161" s="7">
        <f t="shared" ref="T161:T167" si="317">N161+Q161</f>
        <v>0</v>
      </c>
      <c r="U161" s="7">
        <f t="shared" ref="U161:U167" si="318">O161+R161</f>
        <v>0</v>
      </c>
      <c r="V161" s="7">
        <f t="shared" ref="V161:V167" si="319">SUM(T161:U161)</f>
        <v>0</v>
      </c>
    </row>
    <row r="162" spans="1:22" ht="15" customHeight="1">
      <c r="A162" s="8" t="s">
        <v>172</v>
      </c>
      <c r="B162" s="7"/>
      <c r="C162" s="7"/>
      <c r="D162" s="7"/>
      <c r="E162" s="7">
        <f t="shared" si="310"/>
        <v>0</v>
      </c>
      <c r="F162" s="7"/>
      <c r="G162" s="7"/>
      <c r="H162" s="7">
        <f t="shared" si="311"/>
        <v>0</v>
      </c>
      <c r="I162" s="7">
        <f t="shared" si="312"/>
        <v>0</v>
      </c>
      <c r="J162" s="7">
        <f t="shared" si="313"/>
        <v>0</v>
      </c>
      <c r="K162" s="7">
        <f t="shared" si="314"/>
        <v>0</v>
      </c>
      <c r="M162" s="7"/>
      <c r="N162" s="7"/>
      <c r="O162" s="7"/>
      <c r="P162" s="7">
        <f t="shared" si="315"/>
        <v>0</v>
      </c>
      <c r="Q162" s="7"/>
      <c r="R162" s="7"/>
      <c r="S162" s="7">
        <f t="shared" si="316"/>
        <v>0</v>
      </c>
      <c r="T162" s="7">
        <f t="shared" si="317"/>
        <v>0</v>
      </c>
      <c r="U162" s="7">
        <f t="shared" si="318"/>
        <v>0</v>
      </c>
      <c r="V162" s="7">
        <f t="shared" si="319"/>
        <v>0</v>
      </c>
    </row>
    <row r="163" spans="1:22" ht="15" customHeight="1">
      <c r="A163" s="8" t="s">
        <v>173</v>
      </c>
      <c r="B163" s="7"/>
      <c r="C163" s="7"/>
      <c r="D163" s="7"/>
      <c r="E163" s="7">
        <f t="shared" si="310"/>
        <v>0</v>
      </c>
      <c r="F163" s="7"/>
      <c r="G163" s="7"/>
      <c r="H163" s="7">
        <f t="shared" si="311"/>
        <v>0</v>
      </c>
      <c r="I163" s="7">
        <f t="shared" si="312"/>
        <v>0</v>
      </c>
      <c r="J163" s="7">
        <f t="shared" si="313"/>
        <v>0</v>
      </c>
      <c r="K163" s="7">
        <f t="shared" si="314"/>
        <v>0</v>
      </c>
      <c r="M163" s="7"/>
      <c r="N163" s="7"/>
      <c r="O163" s="7"/>
      <c r="P163" s="7">
        <f t="shared" si="315"/>
        <v>0</v>
      </c>
      <c r="Q163" s="7"/>
      <c r="R163" s="7"/>
      <c r="S163" s="7">
        <f t="shared" si="316"/>
        <v>0</v>
      </c>
      <c r="T163" s="7">
        <f t="shared" si="317"/>
        <v>0</v>
      </c>
      <c r="U163" s="7">
        <f t="shared" si="318"/>
        <v>0</v>
      </c>
      <c r="V163" s="7">
        <f t="shared" si="319"/>
        <v>0</v>
      </c>
    </row>
    <row r="164" spans="1:22" ht="15" customHeight="1">
      <c r="A164" s="8" t="s">
        <v>174</v>
      </c>
      <c r="B164" s="7"/>
      <c r="C164" s="7"/>
      <c r="D164" s="7"/>
      <c r="E164" s="7">
        <f t="shared" si="310"/>
        <v>0</v>
      </c>
      <c r="F164" s="7"/>
      <c r="G164" s="7"/>
      <c r="H164" s="7">
        <f t="shared" si="311"/>
        <v>0</v>
      </c>
      <c r="I164" s="7">
        <f t="shared" si="312"/>
        <v>0</v>
      </c>
      <c r="J164" s="7">
        <f t="shared" si="313"/>
        <v>0</v>
      </c>
      <c r="K164" s="7">
        <f t="shared" si="314"/>
        <v>0</v>
      </c>
      <c r="M164" s="7"/>
      <c r="N164" s="7"/>
      <c r="O164" s="7"/>
      <c r="P164" s="7">
        <f t="shared" si="315"/>
        <v>0</v>
      </c>
      <c r="Q164" s="7"/>
      <c r="R164" s="7"/>
      <c r="S164" s="7">
        <f t="shared" si="316"/>
        <v>0</v>
      </c>
      <c r="T164" s="7">
        <f t="shared" si="317"/>
        <v>0</v>
      </c>
      <c r="U164" s="7">
        <f t="shared" si="318"/>
        <v>0</v>
      </c>
      <c r="V164" s="7">
        <f t="shared" si="319"/>
        <v>0</v>
      </c>
    </row>
    <row r="165" spans="1:22" ht="15" customHeight="1">
      <c r="A165" s="8" t="s">
        <v>175</v>
      </c>
      <c r="B165" s="7"/>
      <c r="C165" s="7"/>
      <c r="D165" s="7"/>
      <c r="E165" s="7">
        <f t="shared" si="310"/>
        <v>0</v>
      </c>
      <c r="F165" s="7"/>
      <c r="G165" s="7"/>
      <c r="H165" s="7">
        <f t="shared" si="311"/>
        <v>0</v>
      </c>
      <c r="I165" s="7">
        <f t="shared" si="312"/>
        <v>0</v>
      </c>
      <c r="J165" s="7">
        <f t="shared" si="313"/>
        <v>0</v>
      </c>
      <c r="K165" s="7">
        <f t="shared" si="314"/>
        <v>0</v>
      </c>
      <c r="M165" s="7"/>
      <c r="N165" s="7"/>
      <c r="O165" s="7"/>
      <c r="P165" s="7">
        <f t="shared" si="315"/>
        <v>0</v>
      </c>
      <c r="Q165" s="7"/>
      <c r="R165" s="7"/>
      <c r="S165" s="7">
        <f t="shared" si="316"/>
        <v>0</v>
      </c>
      <c r="T165" s="7">
        <f t="shared" si="317"/>
        <v>0</v>
      </c>
      <c r="U165" s="7">
        <f t="shared" si="318"/>
        <v>0</v>
      </c>
      <c r="V165" s="7">
        <f t="shared" si="319"/>
        <v>0</v>
      </c>
    </row>
    <row r="166" spans="1:22" ht="15" customHeight="1">
      <c r="A166" s="8" t="s">
        <v>176</v>
      </c>
      <c r="B166" s="7"/>
      <c r="C166" s="7"/>
      <c r="D166" s="7"/>
      <c r="E166" s="7">
        <f t="shared" si="310"/>
        <v>0</v>
      </c>
      <c r="F166" s="7"/>
      <c r="G166" s="7"/>
      <c r="H166" s="7">
        <f t="shared" si="311"/>
        <v>0</v>
      </c>
      <c r="I166" s="7">
        <f t="shared" si="312"/>
        <v>0</v>
      </c>
      <c r="J166" s="7">
        <f t="shared" si="313"/>
        <v>0</v>
      </c>
      <c r="K166" s="7">
        <f t="shared" si="314"/>
        <v>0</v>
      </c>
      <c r="M166" s="7"/>
      <c r="N166" s="7"/>
      <c r="O166" s="7"/>
      <c r="P166" s="7">
        <f t="shared" si="315"/>
        <v>0</v>
      </c>
      <c r="Q166" s="7"/>
      <c r="R166" s="7"/>
      <c r="S166" s="7">
        <f t="shared" si="316"/>
        <v>0</v>
      </c>
      <c r="T166" s="7">
        <f t="shared" si="317"/>
        <v>0</v>
      </c>
      <c r="U166" s="7">
        <f t="shared" si="318"/>
        <v>0</v>
      </c>
      <c r="V166" s="7">
        <f t="shared" si="319"/>
        <v>0</v>
      </c>
    </row>
    <row r="167" spans="1:22" ht="15" customHeight="1">
      <c r="A167" s="8" t="s">
        <v>39</v>
      </c>
      <c r="B167" s="7"/>
      <c r="C167" s="7"/>
      <c r="D167" s="7"/>
      <c r="E167" s="7">
        <f t="shared" si="310"/>
        <v>0</v>
      </c>
      <c r="F167" s="7"/>
      <c r="G167" s="7"/>
      <c r="H167" s="7">
        <f t="shared" si="311"/>
        <v>0</v>
      </c>
      <c r="I167" s="7">
        <f t="shared" si="312"/>
        <v>0</v>
      </c>
      <c r="J167" s="7">
        <f t="shared" si="313"/>
        <v>0</v>
      </c>
      <c r="K167" s="7">
        <f t="shared" si="314"/>
        <v>0</v>
      </c>
      <c r="M167" s="7"/>
      <c r="N167" s="7"/>
      <c r="O167" s="7"/>
      <c r="P167" s="7">
        <f t="shared" si="315"/>
        <v>0</v>
      </c>
      <c r="Q167" s="7"/>
      <c r="R167" s="7"/>
      <c r="S167" s="7">
        <f t="shared" si="316"/>
        <v>0</v>
      </c>
      <c r="T167" s="7">
        <f t="shared" si="317"/>
        <v>0</v>
      </c>
      <c r="U167" s="7">
        <f t="shared" si="318"/>
        <v>0</v>
      </c>
      <c r="V167" s="7">
        <f t="shared" si="319"/>
        <v>0</v>
      </c>
    </row>
    <row r="168" spans="1:22" s="6" customFormat="1" ht="15" customHeight="1">
      <c r="A168" s="13" t="s">
        <v>43</v>
      </c>
      <c r="B168" s="12">
        <f>SUM(B161:B167)</f>
        <v>0</v>
      </c>
      <c r="C168" s="12">
        <f t="shared" ref="C168:K168" si="320">SUM(C161:C167)</f>
        <v>0</v>
      </c>
      <c r="D168" s="12">
        <f t="shared" si="320"/>
        <v>0</v>
      </c>
      <c r="E168" s="12">
        <f t="shared" si="320"/>
        <v>0</v>
      </c>
      <c r="F168" s="12">
        <f t="shared" si="320"/>
        <v>0</v>
      </c>
      <c r="G168" s="12">
        <f t="shared" si="320"/>
        <v>0</v>
      </c>
      <c r="H168" s="12">
        <f t="shared" si="320"/>
        <v>0</v>
      </c>
      <c r="I168" s="12">
        <f t="shared" si="320"/>
        <v>0</v>
      </c>
      <c r="J168" s="12">
        <f t="shared" si="320"/>
        <v>0</v>
      </c>
      <c r="K168" s="12">
        <f t="shared" si="320"/>
        <v>0</v>
      </c>
      <c r="L168" s="20"/>
      <c r="M168" s="12">
        <f>SUM(M161:M167)</f>
        <v>0</v>
      </c>
      <c r="N168" s="12">
        <f t="shared" ref="N168" si="321">SUM(N161:N167)</f>
        <v>0</v>
      </c>
      <c r="O168" s="12">
        <f t="shared" ref="O168" si="322">SUM(O161:O167)</f>
        <v>0</v>
      </c>
      <c r="P168" s="12">
        <f t="shared" ref="P168" si="323">SUM(P161:P167)</f>
        <v>0</v>
      </c>
      <c r="Q168" s="12">
        <f t="shared" ref="Q168" si="324">SUM(Q161:Q167)</f>
        <v>0</v>
      </c>
      <c r="R168" s="12">
        <f t="shared" ref="R168" si="325">SUM(R161:R167)</f>
        <v>0</v>
      </c>
      <c r="S168" s="12">
        <f t="shared" ref="S168" si="326">SUM(S161:S167)</f>
        <v>0</v>
      </c>
      <c r="T168" s="12">
        <f t="shared" ref="T168" si="327">SUM(T161:T167)</f>
        <v>0</v>
      </c>
      <c r="U168" s="12">
        <f t="shared" ref="U168" si="328">SUM(U161:U167)</f>
        <v>0</v>
      </c>
      <c r="V168" s="12">
        <f t="shared" ref="V168" si="329">SUM(V161:V167)</f>
        <v>0</v>
      </c>
    </row>
    <row r="169" spans="1:22" ht="15" customHeight="1">
      <c r="A169" s="9" t="s">
        <v>177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1:22" ht="15" customHeight="1">
      <c r="A170" s="8" t="s">
        <v>178</v>
      </c>
      <c r="B170" s="7" t="s">
        <v>27</v>
      </c>
      <c r="C170" s="7"/>
      <c r="D170" s="7"/>
      <c r="E170" s="7">
        <f t="shared" ref="E170:E173" si="330">SUM(C170:D170)</f>
        <v>0</v>
      </c>
      <c r="F170" s="7"/>
      <c r="G170" s="7"/>
      <c r="H170" s="7">
        <f t="shared" ref="H170:H173" si="331">SUM(F170:G170)</f>
        <v>0</v>
      </c>
      <c r="I170" s="7">
        <f t="shared" ref="I170:I173" si="332">C170+F170</f>
        <v>0</v>
      </c>
      <c r="J170" s="7">
        <f t="shared" ref="J170:J173" si="333">D170+G170</f>
        <v>0</v>
      </c>
      <c r="K170" s="7">
        <f t="shared" ref="K170:K173" si="334">SUM(I170:J170)</f>
        <v>0</v>
      </c>
      <c r="M170" s="7" t="s">
        <v>27</v>
      </c>
      <c r="N170" s="7"/>
      <c r="O170" s="7"/>
      <c r="P170" s="7">
        <f t="shared" ref="P170:P173" si="335">SUM(N170:O170)</f>
        <v>0</v>
      </c>
      <c r="Q170" s="7"/>
      <c r="R170" s="7"/>
      <c r="S170" s="7">
        <f t="shared" ref="S170:S173" si="336">SUM(Q170:R170)</f>
        <v>0</v>
      </c>
      <c r="T170" s="7">
        <f t="shared" ref="T170:T173" si="337">N170+Q170</f>
        <v>0</v>
      </c>
      <c r="U170" s="7">
        <f t="shared" ref="U170:U173" si="338">O170+R170</f>
        <v>0</v>
      </c>
      <c r="V170" s="7">
        <f t="shared" ref="V170:V173" si="339">SUM(T170:U170)</f>
        <v>0</v>
      </c>
    </row>
    <row r="171" spans="1:22" ht="15" customHeight="1">
      <c r="A171" s="8" t="s">
        <v>94</v>
      </c>
      <c r="B171" s="7"/>
      <c r="C171" s="7"/>
      <c r="D171" s="7"/>
      <c r="E171" s="7">
        <f t="shared" si="330"/>
        <v>0</v>
      </c>
      <c r="F171" s="7"/>
      <c r="G171" s="7"/>
      <c r="H171" s="7">
        <f t="shared" si="331"/>
        <v>0</v>
      </c>
      <c r="I171" s="7">
        <f t="shared" si="332"/>
        <v>0</v>
      </c>
      <c r="J171" s="7">
        <f t="shared" si="333"/>
        <v>0</v>
      </c>
      <c r="K171" s="7">
        <f t="shared" si="334"/>
        <v>0</v>
      </c>
      <c r="M171" s="7"/>
      <c r="N171" s="7"/>
      <c r="O171" s="7"/>
      <c r="P171" s="7">
        <f t="shared" si="335"/>
        <v>0</v>
      </c>
      <c r="Q171" s="7"/>
      <c r="R171" s="7"/>
      <c r="S171" s="7">
        <f t="shared" si="336"/>
        <v>0</v>
      </c>
      <c r="T171" s="7">
        <f t="shared" si="337"/>
        <v>0</v>
      </c>
      <c r="U171" s="7">
        <f t="shared" si="338"/>
        <v>0</v>
      </c>
      <c r="V171" s="7">
        <f t="shared" si="339"/>
        <v>0</v>
      </c>
    </row>
    <row r="172" spans="1:22" ht="15" customHeight="1">
      <c r="A172" s="8" t="s">
        <v>179</v>
      </c>
      <c r="B172" s="7"/>
      <c r="C172" s="7"/>
      <c r="D172" s="7"/>
      <c r="E172" s="7">
        <f t="shared" si="330"/>
        <v>0</v>
      </c>
      <c r="F172" s="7"/>
      <c r="G172" s="7"/>
      <c r="H172" s="7">
        <f t="shared" si="331"/>
        <v>0</v>
      </c>
      <c r="I172" s="7">
        <f t="shared" si="332"/>
        <v>0</v>
      </c>
      <c r="J172" s="7">
        <f t="shared" si="333"/>
        <v>0</v>
      </c>
      <c r="K172" s="7">
        <f t="shared" si="334"/>
        <v>0</v>
      </c>
      <c r="M172" s="7"/>
      <c r="N172" s="7"/>
      <c r="O172" s="7"/>
      <c r="P172" s="7">
        <f t="shared" si="335"/>
        <v>0</v>
      </c>
      <c r="Q172" s="7"/>
      <c r="R172" s="7"/>
      <c r="S172" s="7">
        <f t="shared" si="336"/>
        <v>0</v>
      </c>
      <c r="T172" s="7">
        <f t="shared" si="337"/>
        <v>0</v>
      </c>
      <c r="U172" s="7">
        <f t="shared" si="338"/>
        <v>0</v>
      </c>
      <c r="V172" s="7">
        <f t="shared" si="339"/>
        <v>0</v>
      </c>
    </row>
    <row r="173" spans="1:22" ht="15" customHeight="1">
      <c r="A173" s="8" t="s">
        <v>39</v>
      </c>
      <c r="B173" s="7"/>
      <c r="C173" s="7"/>
      <c r="D173" s="7"/>
      <c r="E173" s="7">
        <f t="shared" si="330"/>
        <v>0</v>
      </c>
      <c r="F173" s="7"/>
      <c r="G173" s="7"/>
      <c r="H173" s="7">
        <f t="shared" si="331"/>
        <v>0</v>
      </c>
      <c r="I173" s="7">
        <f t="shared" si="332"/>
        <v>0</v>
      </c>
      <c r="J173" s="7">
        <f t="shared" si="333"/>
        <v>0</v>
      </c>
      <c r="K173" s="7">
        <f t="shared" si="334"/>
        <v>0</v>
      </c>
      <c r="M173" s="7"/>
      <c r="N173" s="7"/>
      <c r="O173" s="7"/>
      <c r="P173" s="7">
        <f t="shared" si="335"/>
        <v>0</v>
      </c>
      <c r="Q173" s="7"/>
      <c r="R173" s="7"/>
      <c r="S173" s="7">
        <f t="shared" si="336"/>
        <v>0</v>
      </c>
      <c r="T173" s="7">
        <f t="shared" si="337"/>
        <v>0</v>
      </c>
      <c r="U173" s="7">
        <f t="shared" si="338"/>
        <v>0</v>
      </c>
      <c r="V173" s="7">
        <f t="shared" si="339"/>
        <v>0</v>
      </c>
    </row>
    <row r="174" spans="1:22" s="6" customFormat="1" ht="15" customHeight="1">
      <c r="A174" s="13" t="s">
        <v>43</v>
      </c>
      <c r="B174" s="12">
        <f>SUM(B170:B173)</f>
        <v>0</v>
      </c>
      <c r="C174" s="12">
        <f t="shared" ref="C174:K174" si="340">SUM(C170:C173)</f>
        <v>0</v>
      </c>
      <c r="D174" s="12">
        <f t="shared" si="340"/>
        <v>0</v>
      </c>
      <c r="E174" s="12">
        <f t="shared" si="340"/>
        <v>0</v>
      </c>
      <c r="F174" s="12">
        <f t="shared" si="340"/>
        <v>0</v>
      </c>
      <c r="G174" s="12">
        <f t="shared" si="340"/>
        <v>0</v>
      </c>
      <c r="H174" s="12">
        <f t="shared" si="340"/>
        <v>0</v>
      </c>
      <c r="I174" s="12">
        <f t="shared" si="340"/>
        <v>0</v>
      </c>
      <c r="J174" s="12">
        <f t="shared" si="340"/>
        <v>0</v>
      </c>
      <c r="K174" s="12">
        <f t="shared" si="340"/>
        <v>0</v>
      </c>
      <c r="L174" s="20"/>
      <c r="M174" s="12">
        <f>SUM(M170:M173)</f>
        <v>0</v>
      </c>
      <c r="N174" s="12">
        <f t="shared" ref="N174" si="341">SUM(N170:N173)</f>
        <v>0</v>
      </c>
      <c r="O174" s="12">
        <f t="shared" ref="O174" si="342">SUM(O170:O173)</f>
        <v>0</v>
      </c>
      <c r="P174" s="12">
        <f t="shared" ref="P174" si="343">SUM(P170:P173)</f>
        <v>0</v>
      </c>
      <c r="Q174" s="12">
        <f t="shared" ref="Q174" si="344">SUM(Q170:Q173)</f>
        <v>0</v>
      </c>
      <c r="R174" s="12">
        <f t="shared" ref="R174" si="345">SUM(R170:R173)</f>
        <v>0</v>
      </c>
      <c r="S174" s="12">
        <f t="shared" ref="S174" si="346">SUM(S170:S173)</f>
        <v>0</v>
      </c>
      <c r="T174" s="12">
        <f t="shared" ref="T174" si="347">SUM(T170:T173)</f>
        <v>0</v>
      </c>
      <c r="U174" s="12">
        <f t="shared" ref="U174" si="348">SUM(U170:U173)</f>
        <v>0</v>
      </c>
      <c r="V174" s="12">
        <f t="shared" ref="V174" si="349">SUM(V170:V173)</f>
        <v>0</v>
      </c>
    </row>
    <row r="175" spans="1:22" s="6" customFormat="1" ht="15" customHeight="1">
      <c r="A175" s="14" t="s">
        <v>180</v>
      </c>
      <c r="B175" s="24">
        <f>B21+B72+B84+B95+B110+B120+B127+B142+B159+B168+B174</f>
        <v>31</v>
      </c>
      <c r="C175" s="24">
        <f t="shared" ref="C175:K175" si="350">C21+C72+C84+C95+C110+C120+C127+C142+C159+C168+C174</f>
        <v>394</v>
      </c>
      <c r="D175" s="24">
        <f t="shared" si="350"/>
        <v>89</v>
      </c>
      <c r="E175" s="24">
        <f t="shared" si="350"/>
        <v>483</v>
      </c>
      <c r="F175" s="24">
        <f t="shared" si="350"/>
        <v>120</v>
      </c>
      <c r="G175" s="24">
        <f t="shared" si="350"/>
        <v>11</v>
      </c>
      <c r="H175" s="24">
        <f t="shared" si="350"/>
        <v>131</v>
      </c>
      <c r="I175" s="24">
        <f t="shared" si="350"/>
        <v>514</v>
      </c>
      <c r="J175" s="24">
        <f t="shared" si="350"/>
        <v>100</v>
      </c>
      <c r="K175" s="24">
        <f t="shared" si="350"/>
        <v>614</v>
      </c>
      <c r="L175" s="20"/>
      <c r="M175" s="24">
        <f>M21+M72+M84+M95+M110+M120+M127+M142+M159+M168+M174</f>
        <v>50</v>
      </c>
      <c r="N175" s="24">
        <f t="shared" ref="N175" si="351">N21+N72+N84+N95+N110+N120+N127+N142+N159+N168+N174</f>
        <v>637</v>
      </c>
      <c r="O175" s="24">
        <f t="shared" ref="O175" si="352">O21+O72+O84+O95+O110+O120+O127+O142+O159+O168+O174</f>
        <v>208</v>
      </c>
      <c r="P175" s="24">
        <f t="shared" ref="P175" si="353">P21+P72+P84+P95+P110+P120+P127+P142+P159+P168+P174</f>
        <v>845</v>
      </c>
      <c r="Q175" s="24">
        <f t="shared" ref="Q175" si="354">Q21+Q72+Q84+Q95+Q110+Q120+Q127+Q142+Q159+Q168+Q174</f>
        <v>123</v>
      </c>
      <c r="R175" s="24">
        <f t="shared" ref="R175" si="355">R21+R72+R84+R95+R110+R120+R127+R142+R159+R168+R174</f>
        <v>32</v>
      </c>
      <c r="S175" s="24">
        <f t="shared" ref="S175" si="356">S21+S72+S84+S95+S110+S120+S127+S142+S159+S168+S174</f>
        <v>155</v>
      </c>
      <c r="T175" s="24">
        <f t="shared" ref="T175" si="357">T21+T72+T84+T95+T110+T120+T127+T142+T159+T168+T174</f>
        <v>760</v>
      </c>
      <c r="U175" s="24">
        <f t="shared" ref="U175" si="358">U21+U72+U84+U95+U110+U120+U127+U142+U159+U168+U174</f>
        <v>240</v>
      </c>
      <c r="V175" s="24">
        <f t="shared" ref="V175" si="359">V21+V72+V84+V95+V110+V120+V127+V142+V159+V168+V174</f>
        <v>1000</v>
      </c>
    </row>
    <row r="177" spans="1:22" s="83" customFormat="1" ht="15" customHeight="1">
      <c r="A177" s="83" t="s">
        <v>185</v>
      </c>
      <c r="L177" s="86"/>
    </row>
    <row r="179" spans="1:22" s="6" customFormat="1" ht="15" customHeight="1">
      <c r="A179" s="18"/>
      <c r="B179" s="114" t="s">
        <v>44</v>
      </c>
      <c r="C179" s="114"/>
      <c r="D179" s="114"/>
      <c r="E179" s="114"/>
      <c r="F179" s="114"/>
      <c r="G179" s="114"/>
      <c r="H179" s="114"/>
      <c r="I179" s="114"/>
      <c r="J179" s="114"/>
      <c r="K179" s="114"/>
      <c r="L179" s="20"/>
      <c r="M179" s="114" t="s">
        <v>45</v>
      </c>
      <c r="N179" s="114"/>
      <c r="O179" s="114"/>
      <c r="P179" s="114"/>
      <c r="Q179" s="114"/>
      <c r="R179" s="114"/>
      <c r="S179" s="114"/>
      <c r="T179" s="114"/>
      <c r="U179" s="114"/>
      <c r="V179" s="114"/>
    </row>
    <row r="180" spans="1:22" s="6" customFormat="1" ht="15" customHeight="1">
      <c r="A180" s="115" t="s">
        <v>212</v>
      </c>
      <c r="B180" s="115" t="s">
        <v>37</v>
      </c>
      <c r="C180" s="115" t="s">
        <v>38</v>
      </c>
      <c r="D180" s="115"/>
      <c r="E180" s="115"/>
      <c r="F180" s="115"/>
      <c r="G180" s="115"/>
      <c r="H180" s="115"/>
      <c r="I180" s="115"/>
      <c r="J180" s="115"/>
      <c r="K180" s="115"/>
      <c r="L180" s="20"/>
      <c r="M180" s="115" t="s">
        <v>37</v>
      </c>
      <c r="N180" s="115" t="s">
        <v>38</v>
      </c>
      <c r="O180" s="115"/>
      <c r="P180" s="115"/>
      <c r="Q180" s="115"/>
      <c r="R180" s="115"/>
      <c r="S180" s="115"/>
      <c r="T180" s="115"/>
      <c r="U180" s="115"/>
      <c r="V180" s="115"/>
    </row>
    <row r="181" spans="1:22" s="6" customFormat="1" ht="15" customHeight="1">
      <c r="A181" s="115"/>
      <c r="B181" s="115"/>
      <c r="C181" s="115" t="s">
        <v>39</v>
      </c>
      <c r="D181" s="115"/>
      <c r="E181" s="115"/>
      <c r="F181" s="115" t="s">
        <v>40</v>
      </c>
      <c r="G181" s="115"/>
      <c r="H181" s="115"/>
      <c r="I181" s="115" t="s">
        <v>28</v>
      </c>
      <c r="J181" s="115"/>
      <c r="K181" s="115"/>
      <c r="L181" s="20"/>
      <c r="M181" s="115"/>
      <c r="N181" s="115" t="s">
        <v>39</v>
      </c>
      <c r="O181" s="115"/>
      <c r="P181" s="115"/>
      <c r="Q181" s="115" t="s">
        <v>40</v>
      </c>
      <c r="R181" s="115"/>
      <c r="S181" s="115"/>
      <c r="T181" s="115" t="s">
        <v>28</v>
      </c>
      <c r="U181" s="115"/>
      <c r="V181" s="115"/>
    </row>
    <row r="182" spans="1:22" s="6" customFormat="1" ht="15" customHeight="1">
      <c r="A182" s="115"/>
      <c r="B182" s="115"/>
      <c r="C182" s="19" t="s">
        <v>41</v>
      </c>
      <c r="D182" s="19" t="s">
        <v>42</v>
      </c>
      <c r="E182" s="19" t="s">
        <v>43</v>
      </c>
      <c r="F182" s="19" t="s">
        <v>41</v>
      </c>
      <c r="G182" s="19" t="s">
        <v>42</v>
      </c>
      <c r="H182" s="19" t="s">
        <v>43</v>
      </c>
      <c r="I182" s="19" t="s">
        <v>41</v>
      </c>
      <c r="J182" s="19" t="s">
        <v>42</v>
      </c>
      <c r="K182" s="19" t="s">
        <v>43</v>
      </c>
      <c r="L182" s="20"/>
      <c r="M182" s="115"/>
      <c r="N182" s="19" t="s">
        <v>41</v>
      </c>
      <c r="O182" s="19" t="s">
        <v>42</v>
      </c>
      <c r="P182" s="19" t="s">
        <v>43</v>
      </c>
      <c r="Q182" s="19" t="s">
        <v>41</v>
      </c>
      <c r="R182" s="19" t="s">
        <v>42</v>
      </c>
      <c r="S182" s="19" t="s">
        <v>43</v>
      </c>
      <c r="T182" s="19" t="s">
        <v>41</v>
      </c>
      <c r="U182" s="19" t="s">
        <v>42</v>
      </c>
      <c r="V182" s="19" t="s">
        <v>43</v>
      </c>
    </row>
    <row r="183" spans="1:22" ht="15" customHeight="1">
      <c r="A183" s="26" t="s">
        <v>187</v>
      </c>
      <c r="B183" s="7">
        <v>1</v>
      </c>
      <c r="C183" s="7">
        <v>13</v>
      </c>
      <c r="D183" s="7"/>
      <c r="E183" s="7">
        <f t="shared" ref="E183" si="360">SUM(C183:D183)</f>
        <v>13</v>
      </c>
      <c r="F183" s="7">
        <v>2</v>
      </c>
      <c r="G183" s="7"/>
      <c r="H183" s="7">
        <f t="shared" ref="H183" si="361">SUM(F183:G183)</f>
        <v>2</v>
      </c>
      <c r="I183" s="7">
        <f t="shared" ref="I183" si="362">C183+F183</f>
        <v>15</v>
      </c>
      <c r="J183" s="7">
        <f t="shared" ref="J183" si="363">D183+G183</f>
        <v>0</v>
      </c>
      <c r="K183" s="7">
        <f t="shared" ref="K183" si="364">SUM(I183:J183)</f>
        <v>15</v>
      </c>
      <c r="M183" s="7">
        <v>2</v>
      </c>
      <c r="N183" s="7">
        <v>30</v>
      </c>
      <c r="O183" s="7"/>
      <c r="P183" s="7">
        <f t="shared" ref="P183" si="365">SUM(N183:O183)</f>
        <v>30</v>
      </c>
      <c r="Q183" s="7"/>
      <c r="R183" s="7"/>
      <c r="S183" s="7">
        <f t="shared" ref="S183" si="366">SUM(Q183:R183)</f>
        <v>0</v>
      </c>
      <c r="T183" s="7">
        <f t="shared" ref="T183" si="367">N183+Q183</f>
        <v>30</v>
      </c>
      <c r="U183" s="7">
        <f t="shared" ref="U183" si="368">O183+R183</f>
        <v>0</v>
      </c>
      <c r="V183" s="7">
        <f t="shared" ref="V183" si="369">SUM(T183:U183)</f>
        <v>30</v>
      </c>
    </row>
    <row r="184" spans="1:22" ht="15" customHeight="1">
      <c r="A184" s="26" t="s">
        <v>188</v>
      </c>
      <c r="B184" s="7" t="s">
        <v>27</v>
      </c>
      <c r="C184" s="7"/>
      <c r="D184" s="7"/>
      <c r="E184" s="7">
        <f t="shared" ref="E184:E190" si="370">SUM(C184:D184)</f>
        <v>0</v>
      </c>
      <c r="F184" s="7"/>
      <c r="G184" s="7"/>
      <c r="H184" s="7">
        <f t="shared" ref="H184:H190" si="371">SUM(F184:G184)</f>
        <v>0</v>
      </c>
      <c r="I184" s="7">
        <f t="shared" ref="I184:I190" si="372">C184+F184</f>
        <v>0</v>
      </c>
      <c r="J184" s="7">
        <f t="shared" ref="J184:J190" si="373">D184+G184</f>
        <v>0</v>
      </c>
      <c r="K184" s="7">
        <f t="shared" ref="K184:K190" si="374">SUM(I184:J184)</f>
        <v>0</v>
      </c>
      <c r="M184" s="7" t="s">
        <v>27</v>
      </c>
      <c r="N184" s="7"/>
      <c r="O184" s="7"/>
      <c r="P184" s="7">
        <f t="shared" ref="P184:P216" si="375">SUM(N184:O184)</f>
        <v>0</v>
      </c>
      <c r="Q184" s="7"/>
      <c r="R184" s="7"/>
      <c r="S184" s="7">
        <f t="shared" ref="S184:S216" si="376">SUM(Q184:R184)</f>
        <v>0</v>
      </c>
      <c r="T184" s="7">
        <f t="shared" ref="T184:T216" si="377">N184+Q184</f>
        <v>0</v>
      </c>
      <c r="U184" s="7">
        <f t="shared" ref="U184:U216" si="378">O184+R184</f>
        <v>0</v>
      </c>
      <c r="V184" s="7">
        <f t="shared" ref="V184:V216" si="379">SUM(T184:U184)</f>
        <v>0</v>
      </c>
    </row>
    <row r="185" spans="1:22" ht="15" customHeight="1">
      <c r="A185" s="26" t="s">
        <v>189</v>
      </c>
      <c r="B185" s="7" t="s">
        <v>27</v>
      </c>
      <c r="C185" s="7"/>
      <c r="D185" s="7"/>
      <c r="E185" s="7">
        <f t="shared" si="370"/>
        <v>0</v>
      </c>
      <c r="F185" s="7"/>
      <c r="G185" s="7"/>
      <c r="H185" s="7">
        <f t="shared" si="371"/>
        <v>0</v>
      </c>
      <c r="I185" s="7">
        <f t="shared" si="372"/>
        <v>0</v>
      </c>
      <c r="J185" s="7">
        <f t="shared" si="373"/>
        <v>0</v>
      </c>
      <c r="K185" s="7">
        <f t="shared" si="374"/>
        <v>0</v>
      </c>
      <c r="M185" s="7">
        <v>1</v>
      </c>
      <c r="N185" s="7">
        <v>10</v>
      </c>
      <c r="O185" s="7"/>
      <c r="P185" s="7">
        <f t="shared" si="375"/>
        <v>10</v>
      </c>
      <c r="Q185" s="7"/>
      <c r="R185" s="7"/>
      <c r="S185" s="7">
        <f t="shared" si="376"/>
        <v>0</v>
      </c>
      <c r="T185" s="7">
        <f t="shared" si="377"/>
        <v>10</v>
      </c>
      <c r="U185" s="7">
        <f t="shared" si="378"/>
        <v>0</v>
      </c>
      <c r="V185" s="7">
        <f t="shared" si="379"/>
        <v>10</v>
      </c>
    </row>
    <row r="186" spans="1:22" ht="15" customHeight="1">
      <c r="A186" s="26" t="s">
        <v>190</v>
      </c>
      <c r="B186" s="7" t="s">
        <v>27</v>
      </c>
      <c r="C186" s="7"/>
      <c r="D186" s="7"/>
      <c r="E186" s="7">
        <f t="shared" si="370"/>
        <v>0</v>
      </c>
      <c r="F186" s="7"/>
      <c r="G186" s="7"/>
      <c r="H186" s="7">
        <f t="shared" si="371"/>
        <v>0</v>
      </c>
      <c r="I186" s="7">
        <f t="shared" si="372"/>
        <v>0</v>
      </c>
      <c r="J186" s="7">
        <f t="shared" si="373"/>
        <v>0</v>
      </c>
      <c r="K186" s="7">
        <f t="shared" si="374"/>
        <v>0</v>
      </c>
      <c r="M186" s="7" t="s">
        <v>27</v>
      </c>
      <c r="N186" s="7"/>
      <c r="O186" s="7"/>
      <c r="P186" s="7">
        <f t="shared" si="375"/>
        <v>0</v>
      </c>
      <c r="Q186" s="7"/>
      <c r="R186" s="7"/>
      <c r="S186" s="7">
        <f t="shared" si="376"/>
        <v>0</v>
      </c>
      <c r="T186" s="7">
        <f t="shared" si="377"/>
        <v>0</v>
      </c>
      <c r="U186" s="7">
        <f t="shared" si="378"/>
        <v>0</v>
      </c>
      <c r="V186" s="7">
        <f t="shared" si="379"/>
        <v>0</v>
      </c>
    </row>
    <row r="187" spans="1:22" ht="15" customHeight="1">
      <c r="A187" s="26" t="s">
        <v>191</v>
      </c>
      <c r="B187" s="7" t="s">
        <v>27</v>
      </c>
      <c r="C187" s="7"/>
      <c r="D187" s="7"/>
      <c r="E187" s="7">
        <f t="shared" si="370"/>
        <v>0</v>
      </c>
      <c r="F187" s="7"/>
      <c r="G187" s="7"/>
      <c r="H187" s="7">
        <f t="shared" si="371"/>
        <v>0</v>
      </c>
      <c r="I187" s="7">
        <f t="shared" si="372"/>
        <v>0</v>
      </c>
      <c r="J187" s="7">
        <f t="shared" si="373"/>
        <v>0</v>
      </c>
      <c r="K187" s="7">
        <f t="shared" si="374"/>
        <v>0</v>
      </c>
      <c r="M187" s="7" t="s">
        <v>27</v>
      </c>
      <c r="N187" s="7"/>
      <c r="O187" s="7"/>
      <c r="P187" s="7">
        <f t="shared" si="375"/>
        <v>0</v>
      </c>
      <c r="Q187" s="7"/>
      <c r="R187" s="7"/>
      <c r="S187" s="7">
        <f t="shared" si="376"/>
        <v>0</v>
      </c>
      <c r="T187" s="7">
        <f t="shared" si="377"/>
        <v>0</v>
      </c>
      <c r="U187" s="7">
        <f t="shared" si="378"/>
        <v>0</v>
      </c>
      <c r="V187" s="7">
        <f t="shared" si="379"/>
        <v>0</v>
      </c>
    </row>
    <row r="188" spans="1:22" ht="15" customHeight="1">
      <c r="A188" s="26" t="s">
        <v>192</v>
      </c>
      <c r="B188" s="7">
        <v>4</v>
      </c>
      <c r="C188" s="7">
        <v>46</v>
      </c>
      <c r="D188" s="7"/>
      <c r="E188" s="7">
        <f t="shared" si="370"/>
        <v>46</v>
      </c>
      <c r="F188" s="7">
        <v>4</v>
      </c>
      <c r="G188" s="7"/>
      <c r="H188" s="7">
        <f t="shared" si="371"/>
        <v>4</v>
      </c>
      <c r="I188" s="7">
        <f t="shared" si="372"/>
        <v>50</v>
      </c>
      <c r="J188" s="7">
        <f t="shared" si="373"/>
        <v>0</v>
      </c>
      <c r="K188" s="7">
        <f t="shared" si="374"/>
        <v>50</v>
      </c>
      <c r="M188" s="7">
        <v>2</v>
      </c>
      <c r="N188" s="7">
        <v>19</v>
      </c>
      <c r="O188" s="7"/>
      <c r="P188" s="7">
        <f t="shared" si="375"/>
        <v>19</v>
      </c>
      <c r="Q188" s="7">
        <v>1</v>
      </c>
      <c r="R188" s="7"/>
      <c r="S188" s="7">
        <f t="shared" si="376"/>
        <v>1</v>
      </c>
      <c r="T188" s="7">
        <f t="shared" si="377"/>
        <v>20</v>
      </c>
      <c r="U188" s="7">
        <f t="shared" si="378"/>
        <v>0</v>
      </c>
      <c r="V188" s="7">
        <f t="shared" si="379"/>
        <v>20</v>
      </c>
    </row>
    <row r="189" spans="1:22" ht="15" customHeight="1">
      <c r="A189" s="26" t="s">
        <v>58</v>
      </c>
      <c r="B189" s="7" t="s">
        <v>27</v>
      </c>
      <c r="C189" s="7"/>
      <c r="D189" s="7"/>
      <c r="E189" s="7">
        <f t="shared" si="370"/>
        <v>0</v>
      </c>
      <c r="F189" s="7"/>
      <c r="G189" s="7"/>
      <c r="H189" s="7">
        <f t="shared" si="371"/>
        <v>0</v>
      </c>
      <c r="I189" s="7">
        <f t="shared" si="372"/>
        <v>0</v>
      </c>
      <c r="J189" s="7">
        <f t="shared" si="373"/>
        <v>0</v>
      </c>
      <c r="K189" s="7">
        <f t="shared" si="374"/>
        <v>0</v>
      </c>
      <c r="M189" s="7" t="s">
        <v>27</v>
      </c>
      <c r="N189" s="7"/>
      <c r="O189" s="7"/>
      <c r="P189" s="7">
        <f t="shared" si="375"/>
        <v>0</v>
      </c>
      <c r="Q189" s="7"/>
      <c r="R189" s="7"/>
      <c r="S189" s="7">
        <f t="shared" si="376"/>
        <v>0</v>
      </c>
      <c r="T189" s="7">
        <f t="shared" si="377"/>
        <v>0</v>
      </c>
      <c r="U189" s="7">
        <f t="shared" si="378"/>
        <v>0</v>
      </c>
      <c r="V189" s="7">
        <f t="shared" si="379"/>
        <v>0</v>
      </c>
    </row>
    <row r="190" spans="1:22" ht="15" customHeight="1">
      <c r="A190" s="26" t="s">
        <v>193</v>
      </c>
      <c r="B190" s="7" t="s">
        <v>27</v>
      </c>
      <c r="C190" s="7"/>
      <c r="D190" s="7"/>
      <c r="E190" s="7">
        <f t="shared" si="370"/>
        <v>0</v>
      </c>
      <c r="F190" s="7"/>
      <c r="G190" s="7"/>
      <c r="H190" s="7">
        <f t="shared" si="371"/>
        <v>0</v>
      </c>
      <c r="I190" s="7">
        <f t="shared" si="372"/>
        <v>0</v>
      </c>
      <c r="J190" s="7">
        <f t="shared" si="373"/>
        <v>0</v>
      </c>
      <c r="K190" s="7">
        <f t="shared" si="374"/>
        <v>0</v>
      </c>
      <c r="M190" s="7" t="s">
        <v>27</v>
      </c>
      <c r="N190" s="7"/>
      <c r="O190" s="7"/>
      <c r="P190" s="7">
        <f t="shared" si="375"/>
        <v>0</v>
      </c>
      <c r="Q190" s="7"/>
      <c r="R190" s="7"/>
      <c r="S190" s="7">
        <f t="shared" si="376"/>
        <v>0</v>
      </c>
      <c r="T190" s="7">
        <f t="shared" si="377"/>
        <v>0</v>
      </c>
      <c r="U190" s="7">
        <f t="shared" si="378"/>
        <v>0</v>
      </c>
      <c r="V190" s="7">
        <f t="shared" si="379"/>
        <v>0</v>
      </c>
    </row>
    <row r="191" spans="1:22" ht="15" customHeight="1">
      <c r="A191" s="26" t="s">
        <v>194</v>
      </c>
      <c r="B191" s="7" t="s">
        <v>27</v>
      </c>
      <c r="C191" s="7"/>
      <c r="D191" s="7"/>
      <c r="E191" s="7">
        <f t="shared" ref="E191:E208" si="380">SUM(C191:D191)</f>
        <v>0</v>
      </c>
      <c r="F191" s="7"/>
      <c r="G191" s="7"/>
      <c r="H191" s="7">
        <f t="shared" ref="H191:H208" si="381">SUM(F191:G191)</f>
        <v>0</v>
      </c>
      <c r="I191" s="7">
        <f t="shared" ref="I191:I208" si="382">C191+F191</f>
        <v>0</v>
      </c>
      <c r="J191" s="7">
        <f t="shared" ref="J191:J208" si="383">D191+G191</f>
        <v>0</v>
      </c>
      <c r="K191" s="7">
        <f t="shared" ref="K191:K208" si="384">SUM(I191:J191)</f>
        <v>0</v>
      </c>
      <c r="M191" s="7">
        <v>2</v>
      </c>
      <c r="N191" s="7">
        <v>33</v>
      </c>
      <c r="O191" s="7"/>
      <c r="P191" s="7">
        <f t="shared" si="375"/>
        <v>33</v>
      </c>
      <c r="Q191" s="7">
        <v>2</v>
      </c>
      <c r="R191" s="7"/>
      <c r="S191" s="7">
        <f t="shared" si="376"/>
        <v>2</v>
      </c>
      <c r="T191" s="7">
        <f t="shared" si="377"/>
        <v>35</v>
      </c>
      <c r="U191" s="7">
        <f t="shared" si="378"/>
        <v>0</v>
      </c>
      <c r="V191" s="7">
        <f t="shared" si="379"/>
        <v>35</v>
      </c>
    </row>
    <row r="192" spans="1:22" ht="15" customHeight="1">
      <c r="A192" s="26" t="s">
        <v>168</v>
      </c>
      <c r="B192" s="7">
        <v>2</v>
      </c>
      <c r="C192" s="7">
        <v>30</v>
      </c>
      <c r="D192" s="7">
        <v>0</v>
      </c>
      <c r="E192" s="7">
        <f t="shared" si="380"/>
        <v>30</v>
      </c>
      <c r="F192" s="7">
        <v>10</v>
      </c>
      <c r="G192" s="7"/>
      <c r="H192" s="7">
        <f t="shared" si="381"/>
        <v>10</v>
      </c>
      <c r="I192" s="7">
        <f t="shared" si="382"/>
        <v>40</v>
      </c>
      <c r="J192" s="7">
        <f t="shared" si="383"/>
        <v>0</v>
      </c>
      <c r="K192" s="7">
        <f t="shared" si="384"/>
        <v>40</v>
      </c>
      <c r="M192" s="7" t="s">
        <v>27</v>
      </c>
      <c r="N192" s="7"/>
      <c r="O192" s="7"/>
      <c r="P192" s="7">
        <f t="shared" si="375"/>
        <v>0</v>
      </c>
      <c r="Q192" s="7"/>
      <c r="R192" s="7"/>
      <c r="S192" s="7">
        <f t="shared" si="376"/>
        <v>0</v>
      </c>
      <c r="T192" s="7">
        <f t="shared" si="377"/>
        <v>0</v>
      </c>
      <c r="U192" s="7">
        <f t="shared" si="378"/>
        <v>0</v>
      </c>
      <c r="V192" s="7">
        <f t="shared" si="379"/>
        <v>0</v>
      </c>
    </row>
    <row r="193" spans="1:22" ht="15" customHeight="1">
      <c r="A193" s="26" t="s">
        <v>195</v>
      </c>
      <c r="B193" s="7">
        <v>3</v>
      </c>
      <c r="C193" s="7">
        <v>30</v>
      </c>
      <c r="D193" s="7"/>
      <c r="E193" s="7">
        <f t="shared" si="380"/>
        <v>30</v>
      </c>
      <c r="F193" s="7">
        <v>10</v>
      </c>
      <c r="G193" s="7"/>
      <c r="H193" s="7">
        <f t="shared" si="381"/>
        <v>10</v>
      </c>
      <c r="I193" s="7">
        <f t="shared" si="382"/>
        <v>40</v>
      </c>
      <c r="J193" s="7">
        <f t="shared" si="383"/>
        <v>0</v>
      </c>
      <c r="K193" s="7">
        <f t="shared" si="384"/>
        <v>40</v>
      </c>
      <c r="M193" s="7" t="s">
        <v>27</v>
      </c>
      <c r="N193" s="7"/>
      <c r="O193" s="7"/>
      <c r="P193" s="7">
        <f t="shared" si="375"/>
        <v>0</v>
      </c>
      <c r="Q193" s="7"/>
      <c r="R193" s="7"/>
      <c r="S193" s="7">
        <f t="shared" si="376"/>
        <v>0</v>
      </c>
      <c r="T193" s="7">
        <f t="shared" si="377"/>
        <v>0</v>
      </c>
      <c r="U193" s="7">
        <f t="shared" si="378"/>
        <v>0</v>
      </c>
      <c r="V193" s="7">
        <f t="shared" si="379"/>
        <v>0</v>
      </c>
    </row>
    <row r="194" spans="1:22" ht="15" customHeight="1">
      <c r="A194" s="26" t="s">
        <v>196</v>
      </c>
      <c r="B194" s="7" t="s">
        <v>27</v>
      </c>
      <c r="C194" s="7"/>
      <c r="D194" s="7"/>
      <c r="E194" s="7">
        <f t="shared" si="380"/>
        <v>0</v>
      </c>
      <c r="F194" s="7"/>
      <c r="G194" s="7"/>
      <c r="H194" s="7">
        <f t="shared" si="381"/>
        <v>0</v>
      </c>
      <c r="I194" s="7">
        <f t="shared" si="382"/>
        <v>0</v>
      </c>
      <c r="J194" s="7">
        <f t="shared" si="383"/>
        <v>0</v>
      </c>
      <c r="K194" s="7">
        <f t="shared" si="384"/>
        <v>0</v>
      </c>
      <c r="M194" s="7" t="s">
        <v>27</v>
      </c>
      <c r="N194" s="7"/>
      <c r="O194" s="7"/>
      <c r="P194" s="7">
        <f t="shared" si="375"/>
        <v>0</v>
      </c>
      <c r="Q194" s="7"/>
      <c r="R194" s="7"/>
      <c r="S194" s="7">
        <f t="shared" si="376"/>
        <v>0</v>
      </c>
      <c r="T194" s="7">
        <f t="shared" si="377"/>
        <v>0</v>
      </c>
      <c r="U194" s="7">
        <f t="shared" si="378"/>
        <v>0</v>
      </c>
      <c r="V194" s="7">
        <f t="shared" si="379"/>
        <v>0</v>
      </c>
    </row>
    <row r="195" spans="1:22" ht="30.75" customHeight="1">
      <c r="A195" s="27" t="s">
        <v>134</v>
      </c>
      <c r="B195" s="7" t="s">
        <v>27</v>
      </c>
      <c r="C195" s="7"/>
      <c r="D195" s="7"/>
      <c r="E195" s="7">
        <f t="shared" si="380"/>
        <v>0</v>
      </c>
      <c r="F195" s="7"/>
      <c r="G195" s="7"/>
      <c r="H195" s="7">
        <f t="shared" si="381"/>
        <v>0</v>
      </c>
      <c r="I195" s="7">
        <f t="shared" si="382"/>
        <v>0</v>
      </c>
      <c r="J195" s="7">
        <f t="shared" si="383"/>
        <v>0</v>
      </c>
      <c r="K195" s="7">
        <f t="shared" si="384"/>
        <v>0</v>
      </c>
      <c r="M195" s="7" t="s">
        <v>27</v>
      </c>
      <c r="N195" s="7"/>
      <c r="O195" s="7"/>
      <c r="P195" s="7">
        <f t="shared" si="375"/>
        <v>0</v>
      </c>
      <c r="Q195" s="7"/>
      <c r="R195" s="7"/>
      <c r="S195" s="7">
        <f t="shared" si="376"/>
        <v>0</v>
      </c>
      <c r="T195" s="7">
        <f t="shared" si="377"/>
        <v>0</v>
      </c>
      <c r="U195" s="7">
        <f t="shared" si="378"/>
        <v>0</v>
      </c>
      <c r="V195" s="7">
        <f t="shared" si="379"/>
        <v>0</v>
      </c>
    </row>
    <row r="196" spans="1:22" ht="15" customHeight="1">
      <c r="A196" s="26" t="s">
        <v>124</v>
      </c>
      <c r="B196" s="7" t="s">
        <v>27</v>
      </c>
      <c r="C196" s="7"/>
      <c r="D196" s="7"/>
      <c r="E196" s="7">
        <f t="shared" si="380"/>
        <v>0</v>
      </c>
      <c r="F196" s="7"/>
      <c r="G196" s="7"/>
      <c r="H196" s="7">
        <f t="shared" si="381"/>
        <v>0</v>
      </c>
      <c r="I196" s="7">
        <f t="shared" si="382"/>
        <v>0</v>
      </c>
      <c r="J196" s="7">
        <f t="shared" si="383"/>
        <v>0</v>
      </c>
      <c r="K196" s="7">
        <f t="shared" si="384"/>
        <v>0</v>
      </c>
      <c r="M196" s="7">
        <v>3</v>
      </c>
      <c r="N196" s="7"/>
      <c r="O196" s="7">
        <v>36</v>
      </c>
      <c r="P196" s="7">
        <f t="shared" si="375"/>
        <v>36</v>
      </c>
      <c r="Q196" s="7"/>
      <c r="R196" s="7">
        <v>9</v>
      </c>
      <c r="S196" s="7">
        <f t="shared" si="376"/>
        <v>9</v>
      </c>
      <c r="T196" s="7">
        <f t="shared" si="377"/>
        <v>0</v>
      </c>
      <c r="U196" s="7">
        <f t="shared" si="378"/>
        <v>45</v>
      </c>
      <c r="V196" s="7">
        <f t="shared" si="379"/>
        <v>45</v>
      </c>
    </row>
    <row r="197" spans="1:22" ht="15" customHeight="1">
      <c r="A197" s="26" t="s">
        <v>197</v>
      </c>
      <c r="B197" s="7" t="s">
        <v>27</v>
      </c>
      <c r="C197" s="7"/>
      <c r="D197" s="7"/>
      <c r="E197" s="7">
        <f t="shared" si="380"/>
        <v>0</v>
      </c>
      <c r="F197" s="7"/>
      <c r="G197" s="7"/>
      <c r="H197" s="7">
        <f t="shared" si="381"/>
        <v>0</v>
      </c>
      <c r="I197" s="7">
        <f t="shared" si="382"/>
        <v>0</v>
      </c>
      <c r="J197" s="7">
        <f t="shared" si="383"/>
        <v>0</v>
      </c>
      <c r="K197" s="7">
        <f t="shared" si="384"/>
        <v>0</v>
      </c>
      <c r="M197" s="7" t="s">
        <v>27</v>
      </c>
      <c r="N197" s="7"/>
      <c r="O197" s="7"/>
      <c r="P197" s="7">
        <f t="shared" si="375"/>
        <v>0</v>
      </c>
      <c r="Q197" s="7"/>
      <c r="R197" s="7"/>
      <c r="S197" s="7">
        <f t="shared" si="376"/>
        <v>0</v>
      </c>
      <c r="T197" s="7">
        <f t="shared" si="377"/>
        <v>0</v>
      </c>
      <c r="U197" s="7">
        <f t="shared" si="378"/>
        <v>0</v>
      </c>
      <c r="V197" s="7">
        <f t="shared" si="379"/>
        <v>0</v>
      </c>
    </row>
    <row r="198" spans="1:22" ht="15" customHeight="1">
      <c r="A198" s="26" t="s">
        <v>136</v>
      </c>
      <c r="B198" s="7">
        <v>1</v>
      </c>
      <c r="C198" s="7"/>
      <c r="D198" s="7">
        <v>16</v>
      </c>
      <c r="E198" s="7">
        <f t="shared" si="380"/>
        <v>16</v>
      </c>
      <c r="F198" s="7"/>
      <c r="G198" s="7">
        <v>4</v>
      </c>
      <c r="H198" s="7">
        <f t="shared" si="381"/>
        <v>4</v>
      </c>
      <c r="I198" s="7">
        <f t="shared" si="382"/>
        <v>0</v>
      </c>
      <c r="J198" s="7">
        <f t="shared" si="383"/>
        <v>20</v>
      </c>
      <c r="K198" s="7">
        <f t="shared" si="384"/>
        <v>20</v>
      </c>
      <c r="M198" s="7" t="s">
        <v>27</v>
      </c>
      <c r="N198" s="7"/>
      <c r="O198" s="7"/>
      <c r="P198" s="7">
        <f t="shared" si="375"/>
        <v>0</v>
      </c>
      <c r="Q198" s="7"/>
      <c r="R198" s="7"/>
      <c r="S198" s="7">
        <f t="shared" si="376"/>
        <v>0</v>
      </c>
      <c r="T198" s="7">
        <f t="shared" si="377"/>
        <v>0</v>
      </c>
      <c r="U198" s="7">
        <f t="shared" si="378"/>
        <v>0</v>
      </c>
      <c r="V198" s="7">
        <f t="shared" si="379"/>
        <v>0</v>
      </c>
    </row>
    <row r="199" spans="1:22" ht="15" customHeight="1">
      <c r="A199" s="26" t="s">
        <v>198</v>
      </c>
      <c r="B199" s="7">
        <v>1</v>
      </c>
      <c r="C199" s="7"/>
      <c r="D199" s="7">
        <v>18</v>
      </c>
      <c r="E199" s="7">
        <f t="shared" si="380"/>
        <v>18</v>
      </c>
      <c r="F199" s="7"/>
      <c r="G199" s="7">
        <v>2</v>
      </c>
      <c r="H199" s="7">
        <f t="shared" si="381"/>
        <v>2</v>
      </c>
      <c r="I199" s="7">
        <f t="shared" si="382"/>
        <v>0</v>
      </c>
      <c r="J199" s="7">
        <f t="shared" si="383"/>
        <v>20</v>
      </c>
      <c r="K199" s="7">
        <f t="shared" si="384"/>
        <v>20</v>
      </c>
      <c r="M199" s="7">
        <v>1</v>
      </c>
      <c r="N199" s="7"/>
      <c r="O199" s="7">
        <v>15</v>
      </c>
      <c r="P199" s="7">
        <f t="shared" si="375"/>
        <v>15</v>
      </c>
      <c r="Q199" s="7"/>
      <c r="R199" s="7"/>
      <c r="S199" s="7">
        <f t="shared" si="376"/>
        <v>0</v>
      </c>
      <c r="T199" s="7">
        <f t="shared" si="377"/>
        <v>0</v>
      </c>
      <c r="U199" s="7">
        <f t="shared" si="378"/>
        <v>15</v>
      </c>
      <c r="V199" s="7">
        <f t="shared" si="379"/>
        <v>15</v>
      </c>
    </row>
    <row r="200" spans="1:22" ht="15" customHeight="1">
      <c r="A200" s="26" t="s">
        <v>199</v>
      </c>
      <c r="B200" s="7">
        <v>2</v>
      </c>
      <c r="C200" s="7"/>
      <c r="D200" s="7">
        <v>26</v>
      </c>
      <c r="E200" s="7">
        <f t="shared" si="380"/>
        <v>26</v>
      </c>
      <c r="F200" s="7"/>
      <c r="G200" s="7">
        <v>4</v>
      </c>
      <c r="H200" s="7">
        <f t="shared" si="381"/>
        <v>4</v>
      </c>
      <c r="I200" s="7">
        <f t="shared" si="382"/>
        <v>0</v>
      </c>
      <c r="J200" s="7">
        <f t="shared" si="383"/>
        <v>30</v>
      </c>
      <c r="K200" s="7">
        <f t="shared" si="384"/>
        <v>30</v>
      </c>
      <c r="M200" s="7">
        <v>1</v>
      </c>
      <c r="N200" s="7"/>
      <c r="O200" s="7">
        <v>13</v>
      </c>
      <c r="P200" s="7">
        <f t="shared" si="375"/>
        <v>13</v>
      </c>
      <c r="Q200" s="7"/>
      <c r="R200" s="7">
        <v>2</v>
      </c>
      <c r="S200" s="7">
        <f t="shared" si="376"/>
        <v>2</v>
      </c>
      <c r="T200" s="7">
        <f t="shared" si="377"/>
        <v>0</v>
      </c>
      <c r="U200" s="7">
        <f t="shared" si="378"/>
        <v>15</v>
      </c>
      <c r="V200" s="7">
        <f t="shared" si="379"/>
        <v>15</v>
      </c>
    </row>
    <row r="201" spans="1:22" ht="15" customHeight="1">
      <c r="A201" s="26" t="s">
        <v>115</v>
      </c>
      <c r="B201" s="7" t="s">
        <v>27</v>
      </c>
      <c r="C201" s="7"/>
      <c r="D201" s="7"/>
      <c r="E201" s="7">
        <f t="shared" si="380"/>
        <v>0</v>
      </c>
      <c r="F201" s="7"/>
      <c r="G201" s="7"/>
      <c r="H201" s="7">
        <f t="shared" si="381"/>
        <v>0</v>
      </c>
      <c r="I201" s="7">
        <f t="shared" si="382"/>
        <v>0</v>
      </c>
      <c r="J201" s="7">
        <f t="shared" si="383"/>
        <v>0</v>
      </c>
      <c r="K201" s="7">
        <f t="shared" si="384"/>
        <v>0</v>
      </c>
      <c r="M201" s="7" t="s">
        <v>27</v>
      </c>
      <c r="N201" s="7"/>
      <c r="O201" s="7"/>
      <c r="P201" s="7">
        <f t="shared" si="375"/>
        <v>0</v>
      </c>
      <c r="Q201" s="7"/>
      <c r="R201" s="7"/>
      <c r="S201" s="7">
        <f t="shared" si="376"/>
        <v>0</v>
      </c>
      <c r="T201" s="7">
        <f t="shared" si="377"/>
        <v>0</v>
      </c>
      <c r="U201" s="7">
        <f t="shared" si="378"/>
        <v>0</v>
      </c>
      <c r="V201" s="7">
        <f t="shared" si="379"/>
        <v>0</v>
      </c>
    </row>
    <row r="202" spans="1:22" ht="15" customHeight="1">
      <c r="A202" s="26" t="s">
        <v>200</v>
      </c>
      <c r="B202" s="7">
        <v>2</v>
      </c>
      <c r="C202" s="7">
        <v>27</v>
      </c>
      <c r="D202" s="7"/>
      <c r="E202" s="7">
        <f t="shared" si="380"/>
        <v>27</v>
      </c>
      <c r="F202" s="7">
        <v>3</v>
      </c>
      <c r="G202" s="7"/>
      <c r="H202" s="7">
        <f t="shared" si="381"/>
        <v>3</v>
      </c>
      <c r="I202" s="7">
        <f t="shared" si="382"/>
        <v>30</v>
      </c>
      <c r="J202" s="7">
        <f t="shared" si="383"/>
        <v>0</v>
      </c>
      <c r="K202" s="7">
        <f t="shared" si="384"/>
        <v>30</v>
      </c>
      <c r="M202" s="7">
        <v>3</v>
      </c>
      <c r="N202" s="7">
        <v>40</v>
      </c>
      <c r="O202" s="7"/>
      <c r="P202" s="7">
        <f t="shared" si="375"/>
        <v>40</v>
      </c>
      <c r="Q202" s="7"/>
      <c r="R202" s="7"/>
      <c r="S202" s="7">
        <f t="shared" si="376"/>
        <v>0</v>
      </c>
      <c r="T202" s="7">
        <f t="shared" si="377"/>
        <v>40</v>
      </c>
      <c r="U202" s="7">
        <f t="shared" si="378"/>
        <v>0</v>
      </c>
      <c r="V202" s="7">
        <f t="shared" si="379"/>
        <v>40</v>
      </c>
    </row>
    <row r="203" spans="1:22" ht="15" customHeight="1">
      <c r="A203" s="26" t="s">
        <v>201</v>
      </c>
      <c r="B203" s="7" t="s">
        <v>27</v>
      </c>
      <c r="C203" s="7"/>
      <c r="D203" s="7"/>
      <c r="E203" s="7">
        <f t="shared" si="380"/>
        <v>0</v>
      </c>
      <c r="F203" s="7"/>
      <c r="G203" s="7"/>
      <c r="H203" s="7">
        <f t="shared" si="381"/>
        <v>0</v>
      </c>
      <c r="I203" s="7">
        <f t="shared" si="382"/>
        <v>0</v>
      </c>
      <c r="J203" s="7">
        <f t="shared" si="383"/>
        <v>0</v>
      </c>
      <c r="K203" s="7">
        <f t="shared" si="384"/>
        <v>0</v>
      </c>
      <c r="M203" s="7" t="s">
        <v>27</v>
      </c>
      <c r="N203" s="7"/>
      <c r="O203" s="7"/>
      <c r="P203" s="7">
        <f t="shared" si="375"/>
        <v>0</v>
      </c>
      <c r="Q203" s="7"/>
      <c r="R203" s="7"/>
      <c r="S203" s="7">
        <f t="shared" si="376"/>
        <v>0</v>
      </c>
      <c r="T203" s="7">
        <f t="shared" si="377"/>
        <v>0</v>
      </c>
      <c r="U203" s="7">
        <f t="shared" si="378"/>
        <v>0</v>
      </c>
      <c r="V203" s="7">
        <f t="shared" si="379"/>
        <v>0</v>
      </c>
    </row>
    <row r="204" spans="1:22" ht="15" customHeight="1">
      <c r="A204" s="26" t="s">
        <v>202</v>
      </c>
      <c r="B204" s="7" t="s">
        <v>27</v>
      </c>
      <c r="C204" s="7"/>
      <c r="D204" s="7"/>
      <c r="E204" s="7">
        <f t="shared" si="380"/>
        <v>0</v>
      </c>
      <c r="F204" s="7"/>
      <c r="G204" s="7"/>
      <c r="H204" s="7">
        <f t="shared" si="381"/>
        <v>0</v>
      </c>
      <c r="I204" s="7">
        <f t="shared" si="382"/>
        <v>0</v>
      </c>
      <c r="J204" s="7">
        <f t="shared" si="383"/>
        <v>0</v>
      </c>
      <c r="K204" s="7">
        <f t="shared" si="384"/>
        <v>0</v>
      </c>
      <c r="M204" s="7" t="s">
        <v>27</v>
      </c>
      <c r="N204" s="7"/>
      <c r="O204" s="7"/>
      <c r="P204" s="7">
        <f t="shared" si="375"/>
        <v>0</v>
      </c>
      <c r="Q204" s="7"/>
      <c r="R204" s="7"/>
      <c r="S204" s="7">
        <f t="shared" si="376"/>
        <v>0</v>
      </c>
      <c r="T204" s="7">
        <f t="shared" si="377"/>
        <v>0</v>
      </c>
      <c r="U204" s="7">
        <f t="shared" si="378"/>
        <v>0</v>
      </c>
      <c r="V204" s="7">
        <f t="shared" si="379"/>
        <v>0</v>
      </c>
    </row>
    <row r="205" spans="1:22" ht="15" customHeight="1">
      <c r="A205" s="26" t="s">
        <v>203</v>
      </c>
      <c r="B205" s="7" t="s">
        <v>27</v>
      </c>
      <c r="C205" s="7"/>
      <c r="D205" s="7"/>
      <c r="E205" s="7">
        <f t="shared" si="380"/>
        <v>0</v>
      </c>
      <c r="F205" s="7"/>
      <c r="G205" s="7"/>
      <c r="H205" s="7">
        <f t="shared" si="381"/>
        <v>0</v>
      </c>
      <c r="I205" s="7">
        <f t="shared" si="382"/>
        <v>0</v>
      </c>
      <c r="J205" s="7">
        <f t="shared" si="383"/>
        <v>0</v>
      </c>
      <c r="K205" s="7">
        <f t="shared" si="384"/>
        <v>0</v>
      </c>
      <c r="M205" s="7" t="s">
        <v>27</v>
      </c>
      <c r="N205" s="7"/>
      <c r="O205" s="7"/>
      <c r="P205" s="7">
        <f t="shared" si="375"/>
        <v>0</v>
      </c>
      <c r="Q205" s="7"/>
      <c r="R205" s="7"/>
      <c r="S205" s="7">
        <f t="shared" si="376"/>
        <v>0</v>
      </c>
      <c r="T205" s="7">
        <f t="shared" si="377"/>
        <v>0</v>
      </c>
      <c r="U205" s="7">
        <f t="shared" si="378"/>
        <v>0</v>
      </c>
      <c r="V205" s="7">
        <f t="shared" si="379"/>
        <v>0</v>
      </c>
    </row>
    <row r="206" spans="1:22" ht="15" customHeight="1">
      <c r="A206" s="26" t="s">
        <v>204</v>
      </c>
      <c r="B206" s="7" t="s">
        <v>27</v>
      </c>
      <c r="C206" s="7"/>
      <c r="D206" s="7"/>
      <c r="E206" s="7">
        <f t="shared" si="380"/>
        <v>0</v>
      </c>
      <c r="F206" s="7"/>
      <c r="G206" s="7"/>
      <c r="H206" s="7">
        <f t="shared" si="381"/>
        <v>0</v>
      </c>
      <c r="I206" s="7">
        <f t="shared" si="382"/>
        <v>0</v>
      </c>
      <c r="J206" s="7">
        <f t="shared" si="383"/>
        <v>0</v>
      </c>
      <c r="K206" s="7">
        <f t="shared" si="384"/>
        <v>0</v>
      </c>
      <c r="M206" s="7" t="s">
        <v>27</v>
      </c>
      <c r="N206" s="7"/>
      <c r="O206" s="7"/>
      <c r="P206" s="7">
        <f t="shared" si="375"/>
        <v>0</v>
      </c>
      <c r="Q206" s="7"/>
      <c r="R206" s="7"/>
      <c r="S206" s="7">
        <f t="shared" si="376"/>
        <v>0</v>
      </c>
      <c r="T206" s="7">
        <f t="shared" si="377"/>
        <v>0</v>
      </c>
      <c r="U206" s="7">
        <f t="shared" si="378"/>
        <v>0</v>
      </c>
      <c r="V206" s="7">
        <f t="shared" si="379"/>
        <v>0</v>
      </c>
    </row>
    <row r="207" spans="1:22" ht="15" customHeight="1">
      <c r="A207" s="26" t="s">
        <v>205</v>
      </c>
      <c r="B207" s="7" t="s">
        <v>27</v>
      </c>
      <c r="C207" s="7"/>
      <c r="D207" s="7"/>
      <c r="E207" s="7">
        <f t="shared" si="380"/>
        <v>0</v>
      </c>
      <c r="F207" s="7"/>
      <c r="G207" s="7"/>
      <c r="H207" s="7">
        <f t="shared" si="381"/>
        <v>0</v>
      </c>
      <c r="I207" s="7">
        <f t="shared" si="382"/>
        <v>0</v>
      </c>
      <c r="J207" s="7">
        <f t="shared" si="383"/>
        <v>0</v>
      </c>
      <c r="K207" s="7">
        <f t="shared" si="384"/>
        <v>0</v>
      </c>
      <c r="M207" s="7">
        <v>1</v>
      </c>
      <c r="N207" s="7">
        <v>15</v>
      </c>
      <c r="O207" s="7"/>
      <c r="P207" s="7">
        <f t="shared" si="375"/>
        <v>15</v>
      </c>
      <c r="Q207" s="7"/>
      <c r="R207" s="7"/>
      <c r="S207" s="7">
        <f t="shared" si="376"/>
        <v>0</v>
      </c>
      <c r="T207" s="7">
        <f t="shared" si="377"/>
        <v>15</v>
      </c>
      <c r="U207" s="7">
        <f t="shared" si="378"/>
        <v>0</v>
      </c>
      <c r="V207" s="7">
        <f t="shared" si="379"/>
        <v>15</v>
      </c>
    </row>
    <row r="208" spans="1:22" ht="15" customHeight="1">
      <c r="A208" s="26" t="s">
        <v>206</v>
      </c>
      <c r="B208" s="7" t="s">
        <v>27</v>
      </c>
      <c r="C208" s="7"/>
      <c r="D208" s="7"/>
      <c r="E208" s="7">
        <f t="shared" si="380"/>
        <v>0</v>
      </c>
      <c r="F208" s="7"/>
      <c r="G208" s="7"/>
      <c r="H208" s="7">
        <f t="shared" si="381"/>
        <v>0</v>
      </c>
      <c r="I208" s="7">
        <f t="shared" si="382"/>
        <v>0</v>
      </c>
      <c r="J208" s="7">
        <f t="shared" si="383"/>
        <v>0</v>
      </c>
      <c r="K208" s="7">
        <f t="shared" si="384"/>
        <v>0</v>
      </c>
      <c r="M208" s="7" t="s">
        <v>27</v>
      </c>
      <c r="N208" s="7"/>
      <c r="O208" s="7"/>
      <c r="P208" s="7">
        <f t="shared" si="375"/>
        <v>0</v>
      </c>
      <c r="Q208" s="7"/>
      <c r="R208" s="7"/>
      <c r="S208" s="7">
        <f t="shared" si="376"/>
        <v>0</v>
      </c>
      <c r="T208" s="7">
        <f t="shared" si="377"/>
        <v>0</v>
      </c>
      <c r="U208" s="7">
        <f t="shared" si="378"/>
        <v>0</v>
      </c>
      <c r="V208" s="7">
        <f t="shared" si="379"/>
        <v>0</v>
      </c>
    </row>
    <row r="209" spans="1:22" ht="15" customHeight="1">
      <c r="A209" s="26" t="s">
        <v>146</v>
      </c>
      <c r="B209" s="7" t="s">
        <v>27</v>
      </c>
      <c r="C209" s="7"/>
      <c r="D209" s="7"/>
      <c r="E209" s="7">
        <f t="shared" ref="E209:E216" si="385">SUM(C209:D209)</f>
        <v>0</v>
      </c>
      <c r="F209" s="7"/>
      <c r="G209" s="7"/>
      <c r="H209" s="7">
        <f t="shared" ref="H209:H216" si="386">SUM(F209:G209)</f>
        <v>0</v>
      </c>
      <c r="I209" s="7">
        <f t="shared" ref="I209:I216" si="387">C209+F209</f>
        <v>0</v>
      </c>
      <c r="J209" s="7">
        <f t="shared" ref="J209:J216" si="388">D209+G209</f>
        <v>0</v>
      </c>
      <c r="K209" s="7">
        <f t="shared" ref="K209:K216" si="389">SUM(I209:J209)</f>
        <v>0</v>
      </c>
      <c r="M209" s="7" t="s">
        <v>27</v>
      </c>
      <c r="N209" s="7"/>
      <c r="O209" s="7"/>
      <c r="P209" s="7">
        <f t="shared" si="375"/>
        <v>0</v>
      </c>
      <c r="Q209" s="7"/>
      <c r="R209" s="7"/>
      <c r="S209" s="7">
        <f t="shared" si="376"/>
        <v>0</v>
      </c>
      <c r="T209" s="7">
        <f t="shared" si="377"/>
        <v>0</v>
      </c>
      <c r="U209" s="7">
        <f t="shared" si="378"/>
        <v>0</v>
      </c>
      <c r="V209" s="7">
        <f t="shared" si="379"/>
        <v>0</v>
      </c>
    </row>
    <row r="210" spans="1:22" ht="15" customHeight="1">
      <c r="A210" s="26" t="s">
        <v>207</v>
      </c>
      <c r="B210" s="7" t="s">
        <v>27</v>
      </c>
      <c r="C210" s="7"/>
      <c r="D210" s="7"/>
      <c r="E210" s="7">
        <f t="shared" si="385"/>
        <v>0</v>
      </c>
      <c r="F210" s="7"/>
      <c r="G210" s="7"/>
      <c r="H210" s="7">
        <f t="shared" si="386"/>
        <v>0</v>
      </c>
      <c r="I210" s="7">
        <f t="shared" si="387"/>
        <v>0</v>
      </c>
      <c r="J210" s="7">
        <f t="shared" si="388"/>
        <v>0</v>
      </c>
      <c r="K210" s="7">
        <f t="shared" si="389"/>
        <v>0</v>
      </c>
      <c r="M210" s="7" t="s">
        <v>27</v>
      </c>
      <c r="N210" s="7"/>
      <c r="O210" s="7"/>
      <c r="P210" s="7">
        <f t="shared" si="375"/>
        <v>0</v>
      </c>
      <c r="Q210" s="7"/>
      <c r="R210" s="7"/>
      <c r="S210" s="7">
        <f t="shared" si="376"/>
        <v>0</v>
      </c>
      <c r="T210" s="7">
        <f t="shared" si="377"/>
        <v>0</v>
      </c>
      <c r="U210" s="7">
        <f t="shared" si="378"/>
        <v>0</v>
      </c>
      <c r="V210" s="7">
        <f t="shared" si="379"/>
        <v>0</v>
      </c>
    </row>
    <row r="211" spans="1:22" ht="15" customHeight="1">
      <c r="A211" s="26" t="s">
        <v>151</v>
      </c>
      <c r="B211" s="7" t="s">
        <v>27</v>
      </c>
      <c r="C211" s="7"/>
      <c r="D211" s="7"/>
      <c r="E211" s="7">
        <f t="shared" si="385"/>
        <v>0</v>
      </c>
      <c r="F211" s="7"/>
      <c r="G211" s="7"/>
      <c r="H211" s="7">
        <f t="shared" si="386"/>
        <v>0</v>
      </c>
      <c r="I211" s="7">
        <f t="shared" si="387"/>
        <v>0</v>
      </c>
      <c r="J211" s="7">
        <f t="shared" si="388"/>
        <v>0</v>
      </c>
      <c r="K211" s="7">
        <f t="shared" si="389"/>
        <v>0</v>
      </c>
      <c r="M211" s="7" t="s">
        <v>27</v>
      </c>
      <c r="N211" s="7"/>
      <c r="O211" s="7"/>
      <c r="P211" s="7">
        <f t="shared" si="375"/>
        <v>0</v>
      </c>
      <c r="Q211" s="7"/>
      <c r="R211" s="7"/>
      <c r="S211" s="7">
        <f t="shared" si="376"/>
        <v>0</v>
      </c>
      <c r="T211" s="7">
        <f t="shared" si="377"/>
        <v>0</v>
      </c>
      <c r="U211" s="7">
        <f t="shared" si="378"/>
        <v>0</v>
      </c>
      <c r="V211" s="7">
        <f t="shared" si="379"/>
        <v>0</v>
      </c>
    </row>
    <row r="212" spans="1:22" ht="15" customHeight="1">
      <c r="A212" s="26" t="s">
        <v>153</v>
      </c>
      <c r="B212" s="7" t="s">
        <v>27</v>
      </c>
      <c r="C212" s="7"/>
      <c r="D212" s="7"/>
      <c r="E212" s="7">
        <f t="shared" si="385"/>
        <v>0</v>
      </c>
      <c r="F212" s="7"/>
      <c r="G212" s="7"/>
      <c r="H212" s="7">
        <f t="shared" si="386"/>
        <v>0</v>
      </c>
      <c r="I212" s="7">
        <f t="shared" si="387"/>
        <v>0</v>
      </c>
      <c r="J212" s="7">
        <f t="shared" si="388"/>
        <v>0</v>
      </c>
      <c r="K212" s="7">
        <f t="shared" si="389"/>
        <v>0</v>
      </c>
      <c r="M212" s="7" t="s">
        <v>27</v>
      </c>
      <c r="N212" s="7"/>
      <c r="O212" s="7"/>
      <c r="P212" s="7">
        <f t="shared" si="375"/>
        <v>0</v>
      </c>
      <c r="Q212" s="7"/>
      <c r="R212" s="7"/>
      <c r="S212" s="7">
        <f t="shared" si="376"/>
        <v>0</v>
      </c>
      <c r="T212" s="7">
        <f t="shared" si="377"/>
        <v>0</v>
      </c>
      <c r="U212" s="7">
        <f t="shared" si="378"/>
        <v>0</v>
      </c>
      <c r="V212" s="7">
        <f t="shared" si="379"/>
        <v>0</v>
      </c>
    </row>
    <row r="213" spans="1:22" ht="15" customHeight="1">
      <c r="A213" s="26" t="s">
        <v>208</v>
      </c>
      <c r="B213" s="7" t="s">
        <v>27</v>
      </c>
      <c r="C213" s="7"/>
      <c r="D213" s="7"/>
      <c r="E213" s="7">
        <f t="shared" si="385"/>
        <v>0</v>
      </c>
      <c r="F213" s="7"/>
      <c r="G213" s="7"/>
      <c r="H213" s="7">
        <f t="shared" si="386"/>
        <v>0</v>
      </c>
      <c r="I213" s="7">
        <f t="shared" si="387"/>
        <v>0</v>
      </c>
      <c r="J213" s="7">
        <f t="shared" si="388"/>
        <v>0</v>
      </c>
      <c r="K213" s="7">
        <f t="shared" si="389"/>
        <v>0</v>
      </c>
      <c r="M213" s="7" t="s">
        <v>27</v>
      </c>
      <c r="N213" s="7"/>
      <c r="O213" s="7"/>
      <c r="P213" s="7">
        <f t="shared" si="375"/>
        <v>0</v>
      </c>
      <c r="Q213" s="7"/>
      <c r="R213" s="7"/>
      <c r="S213" s="7">
        <f t="shared" si="376"/>
        <v>0</v>
      </c>
      <c r="T213" s="7">
        <f t="shared" si="377"/>
        <v>0</v>
      </c>
      <c r="U213" s="7">
        <f t="shared" si="378"/>
        <v>0</v>
      </c>
      <c r="V213" s="7">
        <f t="shared" si="379"/>
        <v>0</v>
      </c>
    </row>
    <row r="214" spans="1:22" ht="15" customHeight="1">
      <c r="A214" s="26" t="s">
        <v>209</v>
      </c>
      <c r="B214" s="7" t="s">
        <v>27</v>
      </c>
      <c r="C214" s="7"/>
      <c r="D214" s="7"/>
      <c r="E214" s="7">
        <f t="shared" si="385"/>
        <v>0</v>
      </c>
      <c r="F214" s="7"/>
      <c r="G214" s="7"/>
      <c r="H214" s="7">
        <f t="shared" si="386"/>
        <v>0</v>
      </c>
      <c r="I214" s="7">
        <f t="shared" si="387"/>
        <v>0</v>
      </c>
      <c r="J214" s="7">
        <f t="shared" si="388"/>
        <v>0</v>
      </c>
      <c r="K214" s="7">
        <f t="shared" si="389"/>
        <v>0</v>
      </c>
      <c r="M214" s="7" t="s">
        <v>27</v>
      </c>
      <c r="N214" s="7"/>
      <c r="O214" s="7"/>
      <c r="P214" s="7">
        <f t="shared" si="375"/>
        <v>0</v>
      </c>
      <c r="Q214" s="7"/>
      <c r="R214" s="7"/>
      <c r="S214" s="7">
        <f t="shared" si="376"/>
        <v>0</v>
      </c>
      <c r="T214" s="7">
        <f t="shared" si="377"/>
        <v>0</v>
      </c>
      <c r="U214" s="7">
        <f t="shared" si="378"/>
        <v>0</v>
      </c>
      <c r="V214" s="7">
        <f t="shared" si="379"/>
        <v>0</v>
      </c>
    </row>
    <row r="215" spans="1:22" ht="15" customHeight="1">
      <c r="A215" s="26" t="s">
        <v>210</v>
      </c>
      <c r="B215" s="7" t="s">
        <v>27</v>
      </c>
      <c r="C215" s="7"/>
      <c r="D215" s="7"/>
      <c r="E215" s="7">
        <f t="shared" si="385"/>
        <v>0</v>
      </c>
      <c r="F215" s="7"/>
      <c r="G215" s="7"/>
      <c r="H215" s="7">
        <f t="shared" si="386"/>
        <v>0</v>
      </c>
      <c r="I215" s="7">
        <f t="shared" si="387"/>
        <v>0</v>
      </c>
      <c r="J215" s="7">
        <f t="shared" si="388"/>
        <v>0</v>
      </c>
      <c r="K215" s="7">
        <f t="shared" si="389"/>
        <v>0</v>
      </c>
      <c r="M215" s="7" t="s">
        <v>27</v>
      </c>
      <c r="N215" s="7"/>
      <c r="O215" s="7"/>
      <c r="P215" s="7">
        <f t="shared" si="375"/>
        <v>0</v>
      </c>
      <c r="Q215" s="7"/>
      <c r="R215" s="7"/>
      <c r="S215" s="7">
        <f t="shared" si="376"/>
        <v>0</v>
      </c>
      <c r="T215" s="7">
        <f t="shared" si="377"/>
        <v>0</v>
      </c>
      <c r="U215" s="7">
        <f t="shared" si="378"/>
        <v>0</v>
      </c>
      <c r="V215" s="7">
        <f t="shared" si="379"/>
        <v>0</v>
      </c>
    </row>
    <row r="216" spans="1:22" ht="15" customHeight="1">
      <c r="A216" s="26" t="s">
        <v>213</v>
      </c>
      <c r="B216" s="7" t="s">
        <v>27</v>
      </c>
      <c r="C216" s="7"/>
      <c r="D216" s="7"/>
      <c r="E216" s="7">
        <f t="shared" si="385"/>
        <v>0</v>
      </c>
      <c r="F216" s="7"/>
      <c r="G216" s="7"/>
      <c r="H216" s="7">
        <f t="shared" si="386"/>
        <v>0</v>
      </c>
      <c r="I216" s="7">
        <f t="shared" si="387"/>
        <v>0</v>
      </c>
      <c r="J216" s="7">
        <f t="shared" si="388"/>
        <v>0</v>
      </c>
      <c r="K216" s="7">
        <f t="shared" si="389"/>
        <v>0</v>
      </c>
      <c r="M216" s="7" t="s">
        <v>27</v>
      </c>
      <c r="N216" s="7"/>
      <c r="O216" s="7"/>
      <c r="P216" s="7">
        <f t="shared" si="375"/>
        <v>0</v>
      </c>
      <c r="Q216" s="7"/>
      <c r="R216" s="7"/>
      <c r="S216" s="7">
        <f t="shared" si="376"/>
        <v>0</v>
      </c>
      <c r="T216" s="7">
        <f t="shared" si="377"/>
        <v>0</v>
      </c>
      <c r="U216" s="7">
        <f t="shared" si="378"/>
        <v>0</v>
      </c>
      <c r="V216" s="7">
        <f t="shared" si="379"/>
        <v>0</v>
      </c>
    </row>
    <row r="217" spans="1:22" ht="15" customHeight="1">
      <c r="A217" s="30" t="s">
        <v>211</v>
      </c>
      <c r="B217" s="31">
        <f>SUM(B183:B216)</f>
        <v>16</v>
      </c>
      <c r="C217" s="31">
        <f t="shared" ref="C217:K217" si="390">SUM(C183:C216)</f>
        <v>146</v>
      </c>
      <c r="D217" s="31">
        <f t="shared" si="390"/>
        <v>60</v>
      </c>
      <c r="E217" s="31">
        <f t="shared" si="390"/>
        <v>206</v>
      </c>
      <c r="F217" s="31">
        <f t="shared" si="390"/>
        <v>29</v>
      </c>
      <c r="G217" s="31">
        <f t="shared" si="390"/>
        <v>10</v>
      </c>
      <c r="H217" s="31">
        <f t="shared" si="390"/>
        <v>39</v>
      </c>
      <c r="I217" s="31">
        <f t="shared" si="390"/>
        <v>175</v>
      </c>
      <c r="J217" s="31">
        <f t="shared" si="390"/>
        <v>70</v>
      </c>
      <c r="K217" s="31">
        <f t="shared" si="390"/>
        <v>245</v>
      </c>
      <c r="M217" s="31">
        <f>SUM(M183:M216)</f>
        <v>16</v>
      </c>
      <c r="N217" s="31">
        <f t="shared" ref="N217" si="391">SUM(N183:N216)</f>
        <v>147</v>
      </c>
      <c r="O217" s="31">
        <f t="shared" ref="O217" si="392">SUM(O183:O216)</f>
        <v>64</v>
      </c>
      <c r="P217" s="31">
        <f t="shared" ref="P217" si="393">SUM(P183:P216)</f>
        <v>211</v>
      </c>
      <c r="Q217" s="31">
        <f t="shared" ref="Q217" si="394">SUM(Q183:Q216)</f>
        <v>3</v>
      </c>
      <c r="R217" s="31">
        <f t="shared" ref="R217" si="395">SUM(R183:R216)</f>
        <v>11</v>
      </c>
      <c r="S217" s="31">
        <f t="shared" ref="S217" si="396">SUM(S183:S216)</f>
        <v>14</v>
      </c>
      <c r="T217" s="31">
        <f t="shared" ref="T217" si="397">SUM(T183:T216)</f>
        <v>150</v>
      </c>
      <c r="U217" s="31">
        <f t="shared" ref="U217" si="398">SUM(U183:U216)</f>
        <v>75</v>
      </c>
      <c r="V217" s="31">
        <f t="shared" ref="V217" si="399">SUM(V183:V216)</f>
        <v>225</v>
      </c>
    </row>
    <row r="219" spans="1:22" s="83" customFormat="1" ht="15" customHeight="1">
      <c r="A219" s="83" t="s">
        <v>214</v>
      </c>
      <c r="L219" s="86"/>
    </row>
    <row r="221" spans="1:22" s="6" customFormat="1" ht="15" customHeight="1">
      <c r="A221" s="18"/>
      <c r="B221" s="114" t="s">
        <v>44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20"/>
      <c r="M221" s="114" t="s">
        <v>45</v>
      </c>
      <c r="N221" s="114"/>
      <c r="O221" s="114"/>
      <c r="P221" s="114"/>
      <c r="Q221" s="114"/>
      <c r="R221" s="114"/>
      <c r="S221" s="114"/>
      <c r="T221" s="114"/>
      <c r="U221" s="114"/>
      <c r="V221" s="114"/>
    </row>
    <row r="222" spans="1:22" s="6" customFormat="1" ht="15" customHeight="1">
      <c r="A222" s="115" t="s">
        <v>212</v>
      </c>
      <c r="B222" s="115" t="s">
        <v>37</v>
      </c>
      <c r="C222" s="115" t="s">
        <v>38</v>
      </c>
      <c r="D222" s="115"/>
      <c r="E222" s="115"/>
      <c r="F222" s="115"/>
      <c r="G222" s="115"/>
      <c r="H222" s="115"/>
      <c r="I222" s="115"/>
      <c r="J222" s="115"/>
      <c r="K222" s="115"/>
      <c r="L222" s="20"/>
      <c r="M222" s="115" t="s">
        <v>37</v>
      </c>
      <c r="N222" s="115" t="s">
        <v>38</v>
      </c>
      <c r="O222" s="115"/>
      <c r="P222" s="115"/>
      <c r="Q222" s="115"/>
      <c r="R222" s="115"/>
      <c r="S222" s="115"/>
      <c r="T222" s="115"/>
      <c r="U222" s="115"/>
      <c r="V222" s="115"/>
    </row>
    <row r="223" spans="1:22" s="6" customFormat="1" ht="15" customHeight="1">
      <c r="A223" s="115"/>
      <c r="B223" s="115"/>
      <c r="C223" s="115" t="s">
        <v>39</v>
      </c>
      <c r="D223" s="115"/>
      <c r="E223" s="115"/>
      <c r="F223" s="115" t="s">
        <v>40</v>
      </c>
      <c r="G223" s="115"/>
      <c r="H223" s="115"/>
      <c r="I223" s="115" t="s">
        <v>28</v>
      </c>
      <c r="J223" s="115"/>
      <c r="K223" s="115"/>
      <c r="L223" s="20"/>
      <c r="M223" s="115"/>
      <c r="N223" s="115" t="s">
        <v>39</v>
      </c>
      <c r="O223" s="115"/>
      <c r="P223" s="115"/>
      <c r="Q223" s="115" t="s">
        <v>40</v>
      </c>
      <c r="R223" s="115"/>
      <c r="S223" s="115"/>
      <c r="T223" s="115" t="s">
        <v>28</v>
      </c>
      <c r="U223" s="115"/>
      <c r="V223" s="115"/>
    </row>
    <row r="224" spans="1:22" s="6" customFormat="1" ht="15" customHeight="1">
      <c r="A224" s="115"/>
      <c r="B224" s="115"/>
      <c r="C224" s="19" t="s">
        <v>41</v>
      </c>
      <c r="D224" s="19" t="s">
        <v>42</v>
      </c>
      <c r="E224" s="19" t="s">
        <v>43</v>
      </c>
      <c r="F224" s="19" t="s">
        <v>41</v>
      </c>
      <c r="G224" s="19" t="s">
        <v>42</v>
      </c>
      <c r="H224" s="19" t="s">
        <v>43</v>
      </c>
      <c r="I224" s="19" t="s">
        <v>41</v>
      </c>
      <c r="J224" s="19" t="s">
        <v>42</v>
      </c>
      <c r="K224" s="19" t="s">
        <v>43</v>
      </c>
      <c r="L224" s="20"/>
      <c r="M224" s="115"/>
      <c r="N224" s="19" t="s">
        <v>41</v>
      </c>
      <c r="O224" s="19" t="s">
        <v>42</v>
      </c>
      <c r="P224" s="19" t="s">
        <v>43</v>
      </c>
      <c r="Q224" s="19" t="s">
        <v>41</v>
      </c>
      <c r="R224" s="19" t="s">
        <v>42</v>
      </c>
      <c r="S224" s="19" t="s">
        <v>43</v>
      </c>
      <c r="T224" s="19" t="s">
        <v>41</v>
      </c>
      <c r="U224" s="19" t="s">
        <v>42</v>
      </c>
      <c r="V224" s="19" t="s">
        <v>43</v>
      </c>
    </row>
    <row r="225" spans="1:22" ht="15" customHeight="1">
      <c r="A225" s="26" t="s">
        <v>215</v>
      </c>
      <c r="B225" s="7">
        <v>0</v>
      </c>
      <c r="C225" s="7"/>
      <c r="D225" s="7"/>
      <c r="E225" s="7">
        <f t="shared" ref="E225" si="400">SUM(C225:D225)</f>
        <v>0</v>
      </c>
      <c r="F225" s="7"/>
      <c r="G225" s="7"/>
      <c r="H225" s="7">
        <f t="shared" ref="H225" si="401">SUM(F225:G225)</f>
        <v>0</v>
      </c>
      <c r="I225" s="7">
        <f t="shared" ref="I225" si="402">C225+F225</f>
        <v>0</v>
      </c>
      <c r="J225" s="7">
        <f t="shared" ref="J225" si="403">D225+G225</f>
        <v>0</v>
      </c>
      <c r="K225" s="7">
        <f t="shared" ref="K225" si="404">SUM(I225:J225)</f>
        <v>0</v>
      </c>
      <c r="M225" s="7">
        <v>3</v>
      </c>
      <c r="N225" s="7">
        <v>52</v>
      </c>
      <c r="O225" s="7"/>
      <c r="P225" s="7">
        <f t="shared" ref="P225" si="405">SUM(N225:O225)</f>
        <v>52</v>
      </c>
      <c r="Q225" s="7">
        <v>8</v>
      </c>
      <c r="R225" s="7"/>
      <c r="S225" s="7">
        <f t="shared" ref="S225" si="406">SUM(Q225:R225)</f>
        <v>8</v>
      </c>
      <c r="T225" s="7">
        <f t="shared" ref="T225" si="407">N225+Q225</f>
        <v>60</v>
      </c>
      <c r="U225" s="7">
        <f t="shared" ref="U225" si="408">O225+R225</f>
        <v>0</v>
      </c>
      <c r="V225" s="7">
        <f t="shared" ref="V225" si="409">SUM(T225:U225)</f>
        <v>60</v>
      </c>
    </row>
    <row r="226" spans="1:22" ht="15" customHeight="1">
      <c r="A226" s="26" t="s">
        <v>216</v>
      </c>
      <c r="B226" s="7" t="s">
        <v>27</v>
      </c>
      <c r="C226" s="7"/>
      <c r="D226" s="7"/>
      <c r="E226" s="7">
        <f t="shared" ref="E226:E231" si="410">SUM(C226:D226)</f>
        <v>0</v>
      </c>
      <c r="F226" s="7"/>
      <c r="G226" s="7"/>
      <c r="H226" s="7">
        <f t="shared" ref="H226:H231" si="411">SUM(F226:G226)</f>
        <v>0</v>
      </c>
      <c r="I226" s="7">
        <f t="shared" ref="I226:I231" si="412">C226+F226</f>
        <v>0</v>
      </c>
      <c r="J226" s="7">
        <f t="shared" ref="J226:J231" si="413">D226+G226</f>
        <v>0</v>
      </c>
      <c r="K226" s="7">
        <f t="shared" ref="K226:K231" si="414">SUM(I226:J226)</f>
        <v>0</v>
      </c>
      <c r="M226" s="7">
        <v>1</v>
      </c>
      <c r="N226" s="7">
        <v>17</v>
      </c>
      <c r="O226" s="7"/>
      <c r="P226" s="7">
        <f t="shared" ref="P226:P231" si="415">SUM(N226:O226)</f>
        <v>17</v>
      </c>
      <c r="Q226" s="7">
        <v>3</v>
      </c>
      <c r="R226" s="7"/>
      <c r="S226" s="7">
        <f t="shared" ref="S226:S231" si="416">SUM(Q226:R226)</f>
        <v>3</v>
      </c>
      <c r="T226" s="7">
        <f t="shared" ref="T226:T231" si="417">N226+Q226</f>
        <v>20</v>
      </c>
      <c r="U226" s="7">
        <f t="shared" ref="U226:U231" si="418">O226+R226</f>
        <v>0</v>
      </c>
      <c r="V226" s="7">
        <f t="shared" ref="V226:V231" si="419">SUM(T226:U226)</f>
        <v>20</v>
      </c>
    </row>
    <row r="227" spans="1:22" ht="15" customHeight="1">
      <c r="A227" s="26" t="s">
        <v>217</v>
      </c>
      <c r="B227" s="7" t="s">
        <v>27</v>
      </c>
      <c r="C227" s="7"/>
      <c r="D227" s="7"/>
      <c r="E227" s="7">
        <f t="shared" si="410"/>
        <v>0</v>
      </c>
      <c r="F227" s="7"/>
      <c r="G227" s="7"/>
      <c r="H227" s="7">
        <f t="shared" si="411"/>
        <v>0</v>
      </c>
      <c r="I227" s="7">
        <f t="shared" si="412"/>
        <v>0</v>
      </c>
      <c r="J227" s="7">
        <f t="shared" si="413"/>
        <v>0</v>
      </c>
      <c r="K227" s="7">
        <f t="shared" si="414"/>
        <v>0</v>
      </c>
      <c r="M227" s="7">
        <v>1</v>
      </c>
      <c r="N227" s="7">
        <v>16</v>
      </c>
      <c r="O227" s="7"/>
      <c r="P227" s="7">
        <f t="shared" si="415"/>
        <v>16</v>
      </c>
      <c r="Q227" s="7">
        <v>4</v>
      </c>
      <c r="R227" s="7"/>
      <c r="S227" s="7">
        <f t="shared" si="416"/>
        <v>4</v>
      </c>
      <c r="T227" s="7">
        <f t="shared" si="417"/>
        <v>20</v>
      </c>
      <c r="U227" s="7">
        <f t="shared" si="418"/>
        <v>0</v>
      </c>
      <c r="V227" s="7">
        <f t="shared" si="419"/>
        <v>20</v>
      </c>
    </row>
    <row r="228" spans="1:22" ht="15" customHeight="1">
      <c r="A228" s="26" t="s">
        <v>218</v>
      </c>
      <c r="B228" s="7" t="s">
        <v>27</v>
      </c>
      <c r="C228" s="7"/>
      <c r="D228" s="7"/>
      <c r="E228" s="7">
        <f t="shared" si="410"/>
        <v>0</v>
      </c>
      <c r="F228" s="7"/>
      <c r="G228" s="7"/>
      <c r="H228" s="7">
        <f t="shared" si="411"/>
        <v>0</v>
      </c>
      <c r="I228" s="7">
        <f t="shared" si="412"/>
        <v>0</v>
      </c>
      <c r="J228" s="7">
        <f t="shared" si="413"/>
        <v>0</v>
      </c>
      <c r="K228" s="7">
        <f t="shared" si="414"/>
        <v>0</v>
      </c>
      <c r="M228" s="7">
        <v>0</v>
      </c>
      <c r="N228" s="7"/>
      <c r="O228" s="7"/>
      <c r="P228" s="7">
        <f t="shared" si="415"/>
        <v>0</v>
      </c>
      <c r="Q228" s="7"/>
      <c r="R228" s="7"/>
      <c r="S228" s="7">
        <f t="shared" si="416"/>
        <v>0</v>
      </c>
      <c r="T228" s="7">
        <f t="shared" si="417"/>
        <v>0</v>
      </c>
      <c r="U228" s="7">
        <f t="shared" si="418"/>
        <v>0</v>
      </c>
      <c r="V228" s="7">
        <f t="shared" si="419"/>
        <v>0</v>
      </c>
    </row>
    <row r="229" spans="1:22" ht="15" customHeight="1">
      <c r="A229" s="26" t="s">
        <v>219</v>
      </c>
      <c r="B229" s="7" t="s">
        <v>27</v>
      </c>
      <c r="C229" s="7"/>
      <c r="D229" s="7"/>
      <c r="E229" s="7">
        <f t="shared" si="410"/>
        <v>0</v>
      </c>
      <c r="F229" s="7"/>
      <c r="G229" s="7"/>
      <c r="H229" s="7">
        <f t="shared" si="411"/>
        <v>0</v>
      </c>
      <c r="I229" s="7">
        <f t="shared" si="412"/>
        <v>0</v>
      </c>
      <c r="J229" s="7">
        <f t="shared" si="413"/>
        <v>0</v>
      </c>
      <c r="K229" s="7">
        <f t="shared" si="414"/>
        <v>0</v>
      </c>
      <c r="M229" s="7">
        <v>2</v>
      </c>
      <c r="N229" s="7">
        <v>37</v>
      </c>
      <c r="O229" s="7"/>
      <c r="P229" s="7">
        <v>37</v>
      </c>
      <c r="Q229" s="7">
        <v>3</v>
      </c>
      <c r="R229" s="7"/>
      <c r="S229" s="7">
        <f t="shared" si="416"/>
        <v>3</v>
      </c>
      <c r="T229" s="7">
        <f t="shared" si="417"/>
        <v>40</v>
      </c>
      <c r="U229" s="7">
        <f t="shared" si="418"/>
        <v>0</v>
      </c>
      <c r="V229" s="7">
        <f t="shared" si="419"/>
        <v>40</v>
      </c>
    </row>
    <row r="230" spans="1:22" ht="15" customHeight="1">
      <c r="A230" s="26" t="s">
        <v>102</v>
      </c>
      <c r="B230" s="7" t="s">
        <v>27</v>
      </c>
      <c r="C230" s="7"/>
      <c r="D230" s="7"/>
      <c r="E230" s="7">
        <f t="shared" si="410"/>
        <v>0</v>
      </c>
      <c r="F230" s="7"/>
      <c r="G230" s="7"/>
      <c r="H230" s="7">
        <f t="shared" si="411"/>
        <v>0</v>
      </c>
      <c r="I230" s="7">
        <f t="shared" si="412"/>
        <v>0</v>
      </c>
      <c r="J230" s="7">
        <f t="shared" si="413"/>
        <v>0</v>
      </c>
      <c r="K230" s="7">
        <f t="shared" si="414"/>
        <v>0</v>
      </c>
      <c r="M230" s="7">
        <v>0</v>
      </c>
      <c r="N230" s="7"/>
      <c r="O230" s="7"/>
      <c r="P230" s="7">
        <f t="shared" si="415"/>
        <v>0</v>
      </c>
      <c r="Q230" s="7"/>
      <c r="R230" s="7"/>
      <c r="S230" s="7">
        <f t="shared" si="416"/>
        <v>0</v>
      </c>
      <c r="T230" s="7">
        <f t="shared" si="417"/>
        <v>0</v>
      </c>
      <c r="U230" s="7">
        <f t="shared" si="418"/>
        <v>0</v>
      </c>
      <c r="V230" s="7">
        <f t="shared" si="419"/>
        <v>0</v>
      </c>
    </row>
    <row r="231" spans="1:22" ht="27" customHeight="1">
      <c r="A231" s="27" t="s">
        <v>228</v>
      </c>
      <c r="B231" s="7" t="s">
        <v>27</v>
      </c>
      <c r="C231" s="7"/>
      <c r="D231" s="7"/>
      <c r="E231" s="7">
        <f t="shared" si="410"/>
        <v>0</v>
      </c>
      <c r="F231" s="7"/>
      <c r="G231" s="7"/>
      <c r="H231" s="7">
        <f t="shared" si="411"/>
        <v>0</v>
      </c>
      <c r="I231" s="7">
        <f t="shared" si="412"/>
        <v>0</v>
      </c>
      <c r="J231" s="7">
        <f t="shared" si="413"/>
        <v>0</v>
      </c>
      <c r="K231" s="7">
        <f t="shared" si="414"/>
        <v>0</v>
      </c>
      <c r="M231" s="7">
        <v>0</v>
      </c>
      <c r="N231" s="7"/>
      <c r="O231" s="7"/>
      <c r="P231" s="7">
        <f t="shared" si="415"/>
        <v>0</v>
      </c>
      <c r="Q231" s="7"/>
      <c r="R231" s="7"/>
      <c r="S231" s="7">
        <f t="shared" si="416"/>
        <v>0</v>
      </c>
      <c r="T231" s="7">
        <f t="shared" si="417"/>
        <v>0</v>
      </c>
      <c r="U231" s="7">
        <f t="shared" si="418"/>
        <v>0</v>
      </c>
      <c r="V231" s="7">
        <f t="shared" si="419"/>
        <v>0</v>
      </c>
    </row>
    <row r="232" spans="1:22" ht="15" customHeight="1">
      <c r="A232" s="26" t="s">
        <v>122</v>
      </c>
      <c r="B232" s="7" t="s">
        <v>27</v>
      </c>
      <c r="C232" s="7"/>
      <c r="D232" s="7"/>
      <c r="E232" s="7">
        <f t="shared" ref="E232:E242" si="420">SUM(C232:D232)</f>
        <v>0</v>
      </c>
      <c r="F232" s="7"/>
      <c r="G232" s="7"/>
      <c r="H232" s="7">
        <f t="shared" ref="H232:H242" si="421">SUM(F232:G232)</f>
        <v>0</v>
      </c>
      <c r="I232" s="7">
        <f t="shared" ref="I232:I242" si="422">C232+F232</f>
        <v>0</v>
      </c>
      <c r="J232" s="7">
        <f t="shared" ref="J232:J242" si="423">D232+G232</f>
        <v>0</v>
      </c>
      <c r="K232" s="7">
        <f t="shared" ref="K232:K242" si="424">SUM(I232:J232)</f>
        <v>0</v>
      </c>
      <c r="M232" s="7">
        <v>2</v>
      </c>
      <c r="N232" s="7"/>
      <c r="O232" s="7">
        <v>17</v>
      </c>
      <c r="P232" s="7">
        <f t="shared" ref="P232:P242" si="425">SUM(N232:O232)</f>
        <v>17</v>
      </c>
      <c r="Q232" s="7">
        <v>3</v>
      </c>
      <c r="R232" s="7"/>
      <c r="S232" s="7">
        <f t="shared" ref="S232:S242" si="426">SUM(Q232:R232)</f>
        <v>3</v>
      </c>
      <c r="T232" s="7">
        <f t="shared" ref="T232:T242" si="427">N232+Q232</f>
        <v>3</v>
      </c>
      <c r="U232" s="7">
        <f t="shared" ref="U232:U242" si="428">O232+R232</f>
        <v>17</v>
      </c>
      <c r="V232" s="7">
        <f t="shared" ref="V232:V242" si="429">SUM(T232:U232)</f>
        <v>20</v>
      </c>
    </row>
    <row r="233" spans="1:22" ht="15" customHeight="1">
      <c r="A233" s="26" t="s">
        <v>173</v>
      </c>
      <c r="B233" s="7" t="s">
        <v>27</v>
      </c>
      <c r="C233" s="7"/>
      <c r="D233" s="7"/>
      <c r="E233" s="7">
        <f t="shared" si="420"/>
        <v>0</v>
      </c>
      <c r="F233" s="7"/>
      <c r="G233" s="7"/>
      <c r="H233" s="7">
        <f t="shared" si="421"/>
        <v>0</v>
      </c>
      <c r="I233" s="7">
        <f t="shared" si="422"/>
        <v>0</v>
      </c>
      <c r="J233" s="7">
        <f t="shared" si="423"/>
        <v>0</v>
      </c>
      <c r="K233" s="7">
        <f t="shared" si="424"/>
        <v>0</v>
      </c>
      <c r="M233" s="7">
        <v>0</v>
      </c>
      <c r="N233" s="7"/>
      <c r="O233" s="7"/>
      <c r="P233" s="7">
        <f t="shared" si="425"/>
        <v>0</v>
      </c>
      <c r="Q233" s="7"/>
      <c r="R233" s="7"/>
      <c r="S233" s="7">
        <f t="shared" si="426"/>
        <v>0</v>
      </c>
      <c r="T233" s="7">
        <f t="shared" si="427"/>
        <v>0</v>
      </c>
      <c r="U233" s="7">
        <f t="shared" si="428"/>
        <v>0</v>
      </c>
      <c r="V233" s="7">
        <f t="shared" si="429"/>
        <v>0</v>
      </c>
    </row>
    <row r="234" spans="1:22" ht="15" customHeight="1">
      <c r="A234" s="26" t="s">
        <v>220</v>
      </c>
      <c r="B234" s="7" t="s">
        <v>27</v>
      </c>
      <c r="C234" s="7"/>
      <c r="D234" s="7"/>
      <c r="E234" s="7">
        <f t="shared" si="420"/>
        <v>0</v>
      </c>
      <c r="F234" s="7"/>
      <c r="G234" s="7"/>
      <c r="H234" s="7">
        <f t="shared" si="421"/>
        <v>0</v>
      </c>
      <c r="I234" s="7">
        <f t="shared" si="422"/>
        <v>0</v>
      </c>
      <c r="J234" s="7">
        <f t="shared" si="423"/>
        <v>0</v>
      </c>
      <c r="K234" s="7">
        <f t="shared" si="424"/>
        <v>0</v>
      </c>
      <c r="M234" s="7">
        <v>1</v>
      </c>
      <c r="N234" s="7"/>
      <c r="O234" s="7">
        <v>18</v>
      </c>
      <c r="P234" s="7">
        <f t="shared" si="425"/>
        <v>18</v>
      </c>
      <c r="Q234" s="7"/>
      <c r="R234" s="7">
        <v>2</v>
      </c>
      <c r="S234" s="7">
        <f t="shared" si="426"/>
        <v>2</v>
      </c>
      <c r="T234" s="7">
        <f t="shared" si="427"/>
        <v>0</v>
      </c>
      <c r="U234" s="7">
        <f t="shared" si="428"/>
        <v>20</v>
      </c>
      <c r="V234" s="7">
        <f t="shared" si="429"/>
        <v>20</v>
      </c>
    </row>
    <row r="235" spans="1:22" ht="15" customHeight="1">
      <c r="A235" s="26" t="s">
        <v>221</v>
      </c>
      <c r="B235" s="7" t="s">
        <v>27</v>
      </c>
      <c r="C235" s="7"/>
      <c r="D235" s="7"/>
      <c r="E235" s="7">
        <f t="shared" si="420"/>
        <v>0</v>
      </c>
      <c r="F235" s="7"/>
      <c r="G235" s="7"/>
      <c r="H235" s="7">
        <f t="shared" si="421"/>
        <v>0</v>
      </c>
      <c r="I235" s="7">
        <f t="shared" si="422"/>
        <v>0</v>
      </c>
      <c r="J235" s="7">
        <f t="shared" si="423"/>
        <v>0</v>
      </c>
      <c r="K235" s="7">
        <f t="shared" si="424"/>
        <v>0</v>
      </c>
      <c r="M235" s="7">
        <v>2</v>
      </c>
      <c r="N235" s="7"/>
      <c r="O235" s="7">
        <v>33</v>
      </c>
      <c r="P235" s="7">
        <f t="shared" si="425"/>
        <v>33</v>
      </c>
      <c r="Q235" s="7"/>
      <c r="R235" s="7">
        <v>7</v>
      </c>
      <c r="S235" s="7">
        <f t="shared" si="426"/>
        <v>7</v>
      </c>
      <c r="T235" s="7">
        <f t="shared" si="427"/>
        <v>0</v>
      </c>
      <c r="U235" s="7">
        <f t="shared" si="428"/>
        <v>40</v>
      </c>
      <c r="V235" s="7">
        <f t="shared" si="429"/>
        <v>40</v>
      </c>
    </row>
    <row r="236" spans="1:22" ht="15" customHeight="1">
      <c r="A236" s="26" t="s">
        <v>222</v>
      </c>
      <c r="B236" s="7" t="s">
        <v>27</v>
      </c>
      <c r="C236" s="7"/>
      <c r="D236" s="7"/>
      <c r="E236" s="7">
        <f t="shared" si="420"/>
        <v>0</v>
      </c>
      <c r="F236" s="7"/>
      <c r="G236" s="7"/>
      <c r="H236" s="7">
        <f t="shared" si="421"/>
        <v>0</v>
      </c>
      <c r="I236" s="7">
        <f t="shared" si="422"/>
        <v>0</v>
      </c>
      <c r="J236" s="7">
        <f t="shared" si="423"/>
        <v>0</v>
      </c>
      <c r="K236" s="7">
        <f t="shared" si="424"/>
        <v>0</v>
      </c>
      <c r="M236" s="7">
        <v>0</v>
      </c>
      <c r="N236" s="7"/>
      <c r="O236" s="7"/>
      <c r="P236" s="7">
        <f t="shared" si="425"/>
        <v>0</v>
      </c>
      <c r="Q236" s="7"/>
      <c r="R236" s="7"/>
      <c r="S236" s="7">
        <f t="shared" si="426"/>
        <v>0</v>
      </c>
      <c r="T236" s="7">
        <f t="shared" si="427"/>
        <v>0</v>
      </c>
      <c r="U236" s="7">
        <f t="shared" si="428"/>
        <v>0</v>
      </c>
      <c r="V236" s="7">
        <f t="shared" si="429"/>
        <v>0</v>
      </c>
    </row>
    <row r="237" spans="1:22" ht="15" customHeight="1">
      <c r="A237" s="26" t="s">
        <v>223</v>
      </c>
      <c r="B237" s="7" t="s">
        <v>27</v>
      </c>
      <c r="C237" s="7"/>
      <c r="D237" s="7"/>
      <c r="E237" s="7">
        <f t="shared" si="420"/>
        <v>0</v>
      </c>
      <c r="F237" s="7"/>
      <c r="G237" s="7"/>
      <c r="H237" s="7">
        <f t="shared" si="421"/>
        <v>0</v>
      </c>
      <c r="I237" s="7">
        <f t="shared" si="422"/>
        <v>0</v>
      </c>
      <c r="J237" s="7">
        <f t="shared" si="423"/>
        <v>0</v>
      </c>
      <c r="K237" s="7">
        <f t="shared" si="424"/>
        <v>0</v>
      </c>
      <c r="M237" s="7">
        <v>0</v>
      </c>
      <c r="N237" s="7"/>
      <c r="O237" s="7"/>
      <c r="P237" s="7">
        <f t="shared" si="425"/>
        <v>0</v>
      </c>
      <c r="Q237" s="7"/>
      <c r="R237" s="7"/>
      <c r="S237" s="7">
        <f t="shared" si="426"/>
        <v>0</v>
      </c>
      <c r="T237" s="7">
        <f t="shared" si="427"/>
        <v>0</v>
      </c>
      <c r="U237" s="7">
        <f t="shared" si="428"/>
        <v>0</v>
      </c>
      <c r="V237" s="7">
        <f t="shared" si="429"/>
        <v>0</v>
      </c>
    </row>
    <row r="238" spans="1:22" ht="15" customHeight="1">
      <c r="A238" s="26" t="s">
        <v>224</v>
      </c>
      <c r="B238" s="7" t="s">
        <v>27</v>
      </c>
      <c r="C238" s="7"/>
      <c r="D238" s="7"/>
      <c r="E238" s="7">
        <f t="shared" si="420"/>
        <v>0</v>
      </c>
      <c r="F238" s="7"/>
      <c r="G238" s="7"/>
      <c r="H238" s="7">
        <f t="shared" si="421"/>
        <v>0</v>
      </c>
      <c r="I238" s="7">
        <f t="shared" si="422"/>
        <v>0</v>
      </c>
      <c r="J238" s="7">
        <f t="shared" si="423"/>
        <v>0</v>
      </c>
      <c r="K238" s="7">
        <f t="shared" si="424"/>
        <v>0</v>
      </c>
      <c r="M238" s="7">
        <v>0</v>
      </c>
      <c r="N238" s="7"/>
      <c r="O238" s="7"/>
      <c r="P238" s="7">
        <f t="shared" si="425"/>
        <v>0</v>
      </c>
      <c r="Q238" s="7"/>
      <c r="R238" s="7"/>
      <c r="S238" s="7">
        <f t="shared" si="426"/>
        <v>0</v>
      </c>
      <c r="T238" s="7">
        <f t="shared" si="427"/>
        <v>0</v>
      </c>
      <c r="U238" s="7">
        <f t="shared" si="428"/>
        <v>0</v>
      </c>
      <c r="V238" s="7">
        <f t="shared" si="429"/>
        <v>0</v>
      </c>
    </row>
    <row r="239" spans="1:22" ht="15" customHeight="1">
      <c r="A239" s="26" t="s">
        <v>225</v>
      </c>
      <c r="B239" s="7" t="s">
        <v>27</v>
      </c>
      <c r="C239" s="7"/>
      <c r="D239" s="7"/>
      <c r="E239" s="7">
        <f t="shared" si="420"/>
        <v>0</v>
      </c>
      <c r="F239" s="7"/>
      <c r="G239" s="7"/>
      <c r="H239" s="7">
        <f t="shared" si="421"/>
        <v>0</v>
      </c>
      <c r="I239" s="7">
        <f t="shared" si="422"/>
        <v>0</v>
      </c>
      <c r="J239" s="7">
        <f t="shared" si="423"/>
        <v>0</v>
      </c>
      <c r="K239" s="7">
        <f t="shared" si="424"/>
        <v>0</v>
      </c>
      <c r="M239" s="7">
        <v>1</v>
      </c>
      <c r="N239" s="7">
        <v>20</v>
      </c>
      <c r="O239" s="7"/>
      <c r="P239" s="7">
        <f t="shared" si="425"/>
        <v>20</v>
      </c>
      <c r="Q239" s="7"/>
      <c r="R239" s="7"/>
      <c r="S239" s="7">
        <f t="shared" si="426"/>
        <v>0</v>
      </c>
      <c r="T239" s="7">
        <f t="shared" si="427"/>
        <v>20</v>
      </c>
      <c r="U239" s="7">
        <f t="shared" si="428"/>
        <v>0</v>
      </c>
      <c r="V239" s="7">
        <f t="shared" si="429"/>
        <v>20</v>
      </c>
    </row>
    <row r="240" spans="1:22" ht="15" customHeight="1">
      <c r="A240" s="26" t="s">
        <v>226</v>
      </c>
      <c r="B240" s="7" t="s">
        <v>27</v>
      </c>
      <c r="C240" s="7"/>
      <c r="D240" s="7"/>
      <c r="E240" s="7">
        <f t="shared" si="420"/>
        <v>0</v>
      </c>
      <c r="F240" s="7"/>
      <c r="G240" s="7"/>
      <c r="H240" s="7">
        <f t="shared" si="421"/>
        <v>0</v>
      </c>
      <c r="I240" s="7">
        <f t="shared" si="422"/>
        <v>0</v>
      </c>
      <c r="J240" s="7">
        <f t="shared" si="423"/>
        <v>0</v>
      </c>
      <c r="K240" s="7">
        <f t="shared" si="424"/>
        <v>0</v>
      </c>
      <c r="M240" s="7">
        <v>1</v>
      </c>
      <c r="N240" s="7">
        <v>17</v>
      </c>
      <c r="O240" s="7"/>
      <c r="P240" s="7">
        <f t="shared" si="425"/>
        <v>17</v>
      </c>
      <c r="Q240" s="7">
        <v>3</v>
      </c>
      <c r="R240" s="7"/>
      <c r="S240" s="7">
        <f t="shared" si="426"/>
        <v>3</v>
      </c>
      <c r="T240" s="7">
        <f t="shared" si="427"/>
        <v>20</v>
      </c>
      <c r="U240" s="7">
        <f t="shared" si="428"/>
        <v>0</v>
      </c>
      <c r="V240" s="7">
        <f t="shared" si="429"/>
        <v>20</v>
      </c>
    </row>
    <row r="241" spans="1:22" ht="15" customHeight="1">
      <c r="A241" s="26" t="s">
        <v>227</v>
      </c>
      <c r="B241" s="7" t="s">
        <v>27</v>
      </c>
      <c r="C241" s="7"/>
      <c r="D241" s="7"/>
      <c r="E241" s="7">
        <f t="shared" si="420"/>
        <v>0</v>
      </c>
      <c r="F241" s="7"/>
      <c r="G241" s="7"/>
      <c r="H241" s="7">
        <f t="shared" si="421"/>
        <v>0</v>
      </c>
      <c r="I241" s="7">
        <f t="shared" si="422"/>
        <v>0</v>
      </c>
      <c r="J241" s="7">
        <f t="shared" si="423"/>
        <v>0</v>
      </c>
      <c r="K241" s="7">
        <f t="shared" si="424"/>
        <v>0</v>
      </c>
      <c r="M241" s="7">
        <v>0</v>
      </c>
      <c r="N241" s="7"/>
      <c r="O241" s="7"/>
      <c r="P241" s="7">
        <f t="shared" si="425"/>
        <v>0</v>
      </c>
      <c r="Q241" s="7"/>
      <c r="R241" s="7"/>
      <c r="S241" s="7">
        <f t="shared" si="426"/>
        <v>0</v>
      </c>
      <c r="T241" s="7">
        <f t="shared" si="427"/>
        <v>0</v>
      </c>
      <c r="U241" s="7">
        <f t="shared" si="428"/>
        <v>0</v>
      </c>
      <c r="V241" s="7">
        <f t="shared" si="429"/>
        <v>0</v>
      </c>
    </row>
    <row r="242" spans="1:22" ht="15" customHeight="1">
      <c r="A242" s="26" t="s">
        <v>213</v>
      </c>
      <c r="B242" s="7" t="s">
        <v>27</v>
      </c>
      <c r="C242" s="7"/>
      <c r="D242" s="7"/>
      <c r="E242" s="7">
        <f t="shared" si="420"/>
        <v>0</v>
      </c>
      <c r="F242" s="7"/>
      <c r="G242" s="7"/>
      <c r="H242" s="7">
        <f t="shared" si="421"/>
        <v>0</v>
      </c>
      <c r="I242" s="7">
        <f t="shared" si="422"/>
        <v>0</v>
      </c>
      <c r="J242" s="7">
        <f t="shared" si="423"/>
        <v>0</v>
      </c>
      <c r="K242" s="7">
        <f t="shared" si="424"/>
        <v>0</v>
      </c>
      <c r="M242" s="7">
        <v>1</v>
      </c>
      <c r="N242" s="7">
        <v>18</v>
      </c>
      <c r="O242" s="7"/>
      <c r="P242" s="7">
        <f t="shared" si="425"/>
        <v>18</v>
      </c>
      <c r="Q242" s="7">
        <v>2</v>
      </c>
      <c r="R242" s="7"/>
      <c r="S242" s="7">
        <f t="shared" si="426"/>
        <v>2</v>
      </c>
      <c r="T242" s="7">
        <f t="shared" si="427"/>
        <v>20</v>
      </c>
      <c r="U242" s="7">
        <f t="shared" si="428"/>
        <v>0</v>
      </c>
      <c r="V242" s="7">
        <f t="shared" si="429"/>
        <v>20</v>
      </c>
    </row>
    <row r="243" spans="1:22" s="6" customFormat="1" ht="15" customHeight="1">
      <c r="A243" s="30" t="s">
        <v>211</v>
      </c>
      <c r="B243" s="33">
        <f>SUM(B225:B242)</f>
        <v>0</v>
      </c>
      <c r="C243" s="33">
        <f t="shared" ref="C243:K243" si="430">SUM(C225:C242)</f>
        <v>0</v>
      </c>
      <c r="D243" s="33">
        <f t="shared" si="430"/>
        <v>0</v>
      </c>
      <c r="E243" s="33">
        <f t="shared" si="430"/>
        <v>0</v>
      </c>
      <c r="F243" s="33">
        <f t="shared" si="430"/>
        <v>0</v>
      </c>
      <c r="G243" s="33">
        <f t="shared" si="430"/>
        <v>0</v>
      </c>
      <c r="H243" s="33">
        <f t="shared" si="430"/>
        <v>0</v>
      </c>
      <c r="I243" s="33">
        <f t="shared" si="430"/>
        <v>0</v>
      </c>
      <c r="J243" s="33">
        <f t="shared" si="430"/>
        <v>0</v>
      </c>
      <c r="K243" s="33">
        <f t="shared" si="430"/>
        <v>0</v>
      </c>
      <c r="L243" s="20"/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</row>
    <row r="245" spans="1:22" s="83" customFormat="1" ht="15" customHeight="1">
      <c r="A245" s="83" t="s">
        <v>229</v>
      </c>
      <c r="L245" s="86"/>
    </row>
    <row r="246" spans="1:22" ht="15" customHeight="1"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6" customFormat="1" ht="15" customHeight="1">
      <c r="A247" s="115" t="s">
        <v>212</v>
      </c>
      <c r="B247" s="115" t="s">
        <v>37</v>
      </c>
      <c r="C247" s="115" t="s">
        <v>38</v>
      </c>
      <c r="D247" s="115"/>
      <c r="E247" s="115"/>
      <c r="F247" s="115"/>
      <c r="G247" s="115"/>
      <c r="H247" s="115"/>
      <c r="I247" s="115"/>
      <c r="J247" s="115"/>
      <c r="K247" s="115"/>
      <c r="L247" s="20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</row>
    <row r="248" spans="1:22" s="6" customFormat="1" ht="15" customHeight="1">
      <c r="A248" s="115"/>
      <c r="B248" s="115"/>
      <c r="C248" s="115" t="s">
        <v>39</v>
      </c>
      <c r="D248" s="115"/>
      <c r="E248" s="115"/>
      <c r="F248" s="115" t="s">
        <v>40</v>
      </c>
      <c r="G248" s="115"/>
      <c r="H248" s="115"/>
      <c r="I248" s="115" t="s">
        <v>28</v>
      </c>
      <c r="J248" s="115"/>
      <c r="K248" s="115"/>
      <c r="L248" s="20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</row>
    <row r="249" spans="1:22" s="6" customFormat="1" ht="15" customHeight="1">
      <c r="A249" s="115"/>
      <c r="B249" s="115"/>
      <c r="C249" s="19" t="s">
        <v>41</v>
      </c>
      <c r="D249" s="19" t="s">
        <v>42</v>
      </c>
      <c r="E249" s="19" t="s">
        <v>43</v>
      </c>
      <c r="F249" s="19" t="s">
        <v>41</v>
      </c>
      <c r="G249" s="19" t="s">
        <v>42</v>
      </c>
      <c r="H249" s="19" t="s">
        <v>43</v>
      </c>
      <c r="I249" s="19" t="s">
        <v>41</v>
      </c>
      <c r="J249" s="19" t="s">
        <v>42</v>
      </c>
      <c r="K249" s="19" t="s">
        <v>43</v>
      </c>
      <c r="L249" s="20"/>
      <c r="M249" s="116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ht="15" customHeight="1">
      <c r="A250" s="38" t="s">
        <v>230</v>
      </c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ht="15" customHeight="1">
      <c r="A251" s="26" t="s">
        <v>231</v>
      </c>
      <c r="B251" s="7" t="s">
        <v>27</v>
      </c>
      <c r="C251" s="7"/>
      <c r="D251" s="7"/>
      <c r="E251" s="7">
        <f t="shared" ref="E251:E252" si="431">SUM(C251:D251)</f>
        <v>0</v>
      </c>
      <c r="F251" s="7"/>
      <c r="G251" s="7"/>
      <c r="H251" s="7">
        <f t="shared" ref="H251:H252" si="432">SUM(F251:G251)</f>
        <v>0</v>
      </c>
      <c r="I251" s="7">
        <f t="shared" ref="I251:I252" si="433">C251+F251</f>
        <v>0</v>
      </c>
      <c r="J251" s="7">
        <f t="shared" ref="J251:J252" si="434">D251+G251</f>
        <v>0</v>
      </c>
      <c r="K251" s="7">
        <f t="shared" ref="K251:K252" si="435">SUM(I251:J251)</f>
        <v>0</v>
      </c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ht="15" customHeight="1">
      <c r="A252" s="26" t="s">
        <v>232</v>
      </c>
      <c r="B252" s="7" t="s">
        <v>27</v>
      </c>
      <c r="C252" s="7"/>
      <c r="D252" s="7"/>
      <c r="E252" s="7">
        <f t="shared" si="431"/>
        <v>0</v>
      </c>
      <c r="F252" s="7"/>
      <c r="G252" s="7"/>
      <c r="H252" s="7">
        <f t="shared" si="432"/>
        <v>0</v>
      </c>
      <c r="I252" s="7">
        <f t="shared" si="433"/>
        <v>0</v>
      </c>
      <c r="J252" s="7">
        <f t="shared" si="434"/>
        <v>0</v>
      </c>
      <c r="K252" s="7">
        <f t="shared" si="435"/>
        <v>0</v>
      </c>
    </row>
    <row r="253" spans="1:22" ht="15" customHeight="1">
      <c r="A253" s="39" t="s">
        <v>233</v>
      </c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22" ht="15" customHeight="1">
      <c r="A254" s="36" t="s">
        <v>234</v>
      </c>
      <c r="B254" s="7" t="s">
        <v>27</v>
      </c>
      <c r="C254" s="7"/>
      <c r="D254" s="7"/>
      <c r="E254" s="7">
        <f t="shared" ref="E254:E260" si="436">SUM(C254:D254)</f>
        <v>0</v>
      </c>
      <c r="F254" s="7"/>
      <c r="G254" s="7"/>
      <c r="H254" s="7">
        <f t="shared" ref="H254:H260" si="437">SUM(F254:G254)</f>
        <v>0</v>
      </c>
      <c r="I254" s="7">
        <f t="shared" ref="I254:I260" si="438">C254+F254</f>
        <v>0</v>
      </c>
      <c r="J254" s="7">
        <f t="shared" ref="J254:J260" si="439">D254+G254</f>
        <v>0</v>
      </c>
      <c r="K254" s="7">
        <f t="shared" ref="K254:K260" si="440">SUM(I254:J254)</f>
        <v>0</v>
      </c>
    </row>
    <row r="255" spans="1:22" ht="15" customHeight="1">
      <c r="A255" s="36" t="s">
        <v>235</v>
      </c>
      <c r="B255" s="7" t="s">
        <v>27</v>
      </c>
      <c r="C255" s="7"/>
      <c r="D255" s="7"/>
      <c r="E255" s="7">
        <f t="shared" si="436"/>
        <v>0</v>
      </c>
      <c r="F255" s="7"/>
      <c r="G255" s="7"/>
      <c r="H255" s="7">
        <f t="shared" si="437"/>
        <v>0</v>
      </c>
      <c r="I255" s="7">
        <f t="shared" si="438"/>
        <v>0</v>
      </c>
      <c r="J255" s="7">
        <f t="shared" si="439"/>
        <v>0</v>
      </c>
      <c r="K255" s="7">
        <f t="shared" si="440"/>
        <v>0</v>
      </c>
    </row>
    <row r="256" spans="1:22" ht="15" customHeight="1">
      <c r="A256" s="36" t="s">
        <v>236</v>
      </c>
      <c r="B256" s="7" t="s">
        <v>27</v>
      </c>
      <c r="C256" s="7"/>
      <c r="D256" s="7"/>
      <c r="E256" s="7">
        <f t="shared" si="436"/>
        <v>0</v>
      </c>
      <c r="F256" s="7"/>
      <c r="G256" s="7"/>
      <c r="H256" s="7">
        <f t="shared" si="437"/>
        <v>0</v>
      </c>
      <c r="I256" s="7">
        <f t="shared" si="438"/>
        <v>0</v>
      </c>
      <c r="J256" s="7">
        <f t="shared" si="439"/>
        <v>0</v>
      </c>
      <c r="K256" s="7">
        <f t="shared" si="440"/>
        <v>0</v>
      </c>
    </row>
    <row r="257" spans="1:11" ht="15" customHeight="1">
      <c r="A257" s="26" t="s">
        <v>237</v>
      </c>
      <c r="B257" s="7" t="s">
        <v>27</v>
      </c>
      <c r="C257" s="7"/>
      <c r="D257" s="7"/>
      <c r="E257" s="7">
        <f t="shared" si="436"/>
        <v>0</v>
      </c>
      <c r="F257" s="7"/>
      <c r="G257" s="7"/>
      <c r="H257" s="7">
        <f t="shared" si="437"/>
        <v>0</v>
      </c>
      <c r="I257" s="7">
        <f t="shared" si="438"/>
        <v>0</v>
      </c>
      <c r="J257" s="7">
        <f t="shared" si="439"/>
        <v>0</v>
      </c>
      <c r="K257" s="7">
        <f t="shared" si="440"/>
        <v>0</v>
      </c>
    </row>
    <row r="258" spans="1:11" ht="15" customHeight="1">
      <c r="A258" s="26" t="s">
        <v>238</v>
      </c>
      <c r="B258" s="7" t="s">
        <v>27</v>
      </c>
      <c r="C258" s="7"/>
      <c r="D258" s="7"/>
      <c r="E258" s="7">
        <f t="shared" si="436"/>
        <v>0</v>
      </c>
      <c r="F258" s="7"/>
      <c r="G258" s="7"/>
      <c r="H258" s="7">
        <f t="shared" si="437"/>
        <v>0</v>
      </c>
      <c r="I258" s="7">
        <f t="shared" si="438"/>
        <v>0</v>
      </c>
      <c r="J258" s="7">
        <f t="shared" si="439"/>
        <v>0</v>
      </c>
      <c r="K258" s="7">
        <f t="shared" si="440"/>
        <v>0</v>
      </c>
    </row>
    <row r="259" spans="1:11" ht="15" customHeight="1">
      <c r="A259" s="26" t="s">
        <v>239</v>
      </c>
      <c r="B259" s="7" t="s">
        <v>27</v>
      </c>
      <c r="C259" s="7"/>
      <c r="D259" s="7"/>
      <c r="E259" s="7">
        <f t="shared" si="436"/>
        <v>0</v>
      </c>
      <c r="F259" s="7"/>
      <c r="G259" s="7"/>
      <c r="H259" s="7">
        <f t="shared" si="437"/>
        <v>0</v>
      </c>
      <c r="I259" s="7">
        <f t="shared" si="438"/>
        <v>0</v>
      </c>
      <c r="J259" s="7">
        <f t="shared" si="439"/>
        <v>0</v>
      </c>
      <c r="K259" s="7">
        <f t="shared" si="440"/>
        <v>0</v>
      </c>
    </row>
    <row r="260" spans="1:11" ht="15" customHeight="1">
      <c r="A260" s="26" t="s">
        <v>39</v>
      </c>
      <c r="B260" s="7" t="s">
        <v>27</v>
      </c>
      <c r="C260" s="7"/>
      <c r="D260" s="7"/>
      <c r="E260" s="7">
        <f t="shared" si="436"/>
        <v>0</v>
      </c>
      <c r="F260" s="7"/>
      <c r="G260" s="7"/>
      <c r="H260" s="7">
        <f t="shared" si="437"/>
        <v>0</v>
      </c>
      <c r="I260" s="7">
        <f t="shared" si="438"/>
        <v>0</v>
      </c>
      <c r="J260" s="7">
        <f t="shared" si="439"/>
        <v>0</v>
      </c>
      <c r="K260" s="7">
        <f t="shared" si="440"/>
        <v>0</v>
      </c>
    </row>
    <row r="261" spans="1:11" ht="15" customHeight="1">
      <c r="A261" s="28" t="s">
        <v>43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</row>
    <row r="262" spans="1:11" ht="15" customHeight="1">
      <c r="A262" s="39" t="s">
        <v>240</v>
      </c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ht="15" customHeight="1">
      <c r="A263" s="26" t="s">
        <v>87</v>
      </c>
      <c r="B263" s="7" t="s">
        <v>27</v>
      </c>
      <c r="C263" s="7"/>
      <c r="D263" s="7"/>
      <c r="E263" s="7">
        <f t="shared" ref="E263:E264" si="441">SUM(C263:D263)</f>
        <v>0</v>
      </c>
      <c r="F263" s="7"/>
      <c r="G263" s="7"/>
      <c r="H263" s="7">
        <f t="shared" ref="H263:H264" si="442">SUM(F263:G263)</f>
        <v>0</v>
      </c>
      <c r="I263" s="7">
        <f t="shared" ref="I263:I264" si="443">C263+F263</f>
        <v>0</v>
      </c>
      <c r="J263" s="7">
        <f t="shared" ref="J263:J264" si="444">D263+G263</f>
        <v>0</v>
      </c>
      <c r="K263" s="7">
        <f t="shared" ref="K263:K264" si="445">SUM(I263:J263)</f>
        <v>0</v>
      </c>
    </row>
    <row r="264" spans="1:11" ht="15" customHeight="1">
      <c r="A264" s="26" t="s">
        <v>39</v>
      </c>
      <c r="B264" s="7" t="s">
        <v>27</v>
      </c>
      <c r="C264" s="7"/>
      <c r="D264" s="7"/>
      <c r="E264" s="7">
        <f t="shared" si="441"/>
        <v>0</v>
      </c>
      <c r="F264" s="7"/>
      <c r="G264" s="7"/>
      <c r="H264" s="7">
        <f t="shared" si="442"/>
        <v>0</v>
      </c>
      <c r="I264" s="7">
        <f t="shared" si="443"/>
        <v>0</v>
      </c>
      <c r="J264" s="7">
        <f t="shared" si="444"/>
        <v>0</v>
      </c>
      <c r="K264" s="7">
        <f t="shared" si="445"/>
        <v>0</v>
      </c>
    </row>
    <row r="265" spans="1:11" ht="15" customHeight="1">
      <c r="A265" s="28" t="s">
        <v>43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</row>
    <row r="266" spans="1:11" ht="15" customHeight="1">
      <c r="A266" s="39" t="s">
        <v>241</v>
      </c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ht="15" customHeight="1">
      <c r="A267" s="26" t="s">
        <v>242</v>
      </c>
      <c r="B267" s="7" t="s">
        <v>27</v>
      </c>
      <c r="C267" s="7"/>
      <c r="D267" s="7"/>
      <c r="E267" s="7">
        <f t="shared" ref="E267:E268" si="446">SUM(C267:D267)</f>
        <v>0</v>
      </c>
      <c r="F267" s="7"/>
      <c r="G267" s="7"/>
      <c r="H267" s="7">
        <f t="shared" ref="H267:H268" si="447">SUM(F267:G267)</f>
        <v>0</v>
      </c>
      <c r="I267" s="7">
        <f t="shared" ref="I267:I268" si="448">C267+F267</f>
        <v>0</v>
      </c>
      <c r="J267" s="7">
        <f t="shared" ref="J267:J268" si="449">D267+G267</f>
        <v>0</v>
      </c>
      <c r="K267" s="7">
        <f t="shared" ref="K267:K268" si="450">SUM(I267:J267)</f>
        <v>0</v>
      </c>
    </row>
    <row r="268" spans="1:11" ht="15" customHeight="1">
      <c r="A268" s="26" t="s">
        <v>39</v>
      </c>
      <c r="B268" s="7" t="s">
        <v>27</v>
      </c>
      <c r="C268" s="7"/>
      <c r="D268" s="7"/>
      <c r="E268" s="7">
        <f t="shared" si="446"/>
        <v>0</v>
      </c>
      <c r="F268" s="7"/>
      <c r="G268" s="7"/>
      <c r="H268" s="7">
        <f t="shared" si="447"/>
        <v>0</v>
      </c>
      <c r="I268" s="7">
        <f t="shared" si="448"/>
        <v>0</v>
      </c>
      <c r="J268" s="7">
        <f t="shared" si="449"/>
        <v>0</v>
      </c>
      <c r="K268" s="7">
        <f t="shared" si="450"/>
        <v>0</v>
      </c>
    </row>
    <row r="269" spans="1:11" ht="15" customHeight="1">
      <c r="A269" s="28" t="s">
        <v>43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ht="15" customHeight="1">
      <c r="A270" s="39" t="s">
        <v>243</v>
      </c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ht="15" customHeight="1">
      <c r="A271" s="26" t="s">
        <v>244</v>
      </c>
      <c r="B271" s="7" t="s">
        <v>27</v>
      </c>
      <c r="C271" s="7"/>
      <c r="D271" s="7"/>
      <c r="E271" s="7">
        <f t="shared" ref="E271:E276" si="451">SUM(C271:D271)</f>
        <v>0</v>
      </c>
      <c r="F271" s="7"/>
      <c r="G271" s="7"/>
      <c r="H271" s="7">
        <f t="shared" ref="H271:H276" si="452">SUM(F271:G271)</f>
        <v>0</v>
      </c>
      <c r="I271" s="7">
        <f t="shared" ref="I271:I276" si="453">C271+F271</f>
        <v>0</v>
      </c>
      <c r="J271" s="7">
        <f t="shared" ref="J271:J276" si="454">D271+G271</f>
        <v>0</v>
      </c>
      <c r="K271" s="7">
        <f t="shared" ref="K271:K276" si="455">SUM(I271:J271)</f>
        <v>0</v>
      </c>
    </row>
    <row r="272" spans="1:11" ht="15" customHeight="1">
      <c r="A272" s="26" t="s">
        <v>245</v>
      </c>
      <c r="B272" s="7" t="s">
        <v>27</v>
      </c>
      <c r="C272" s="7"/>
      <c r="D272" s="7"/>
      <c r="E272" s="7">
        <f t="shared" si="451"/>
        <v>0</v>
      </c>
      <c r="F272" s="7"/>
      <c r="G272" s="7"/>
      <c r="H272" s="7">
        <f t="shared" si="452"/>
        <v>0</v>
      </c>
      <c r="I272" s="7">
        <f t="shared" si="453"/>
        <v>0</v>
      </c>
      <c r="J272" s="7">
        <f t="shared" si="454"/>
        <v>0</v>
      </c>
      <c r="K272" s="7">
        <f t="shared" si="455"/>
        <v>0</v>
      </c>
    </row>
    <row r="273" spans="1:11" ht="15" customHeight="1">
      <c r="A273" s="26" t="s">
        <v>246</v>
      </c>
      <c r="B273" s="7" t="s">
        <v>27</v>
      </c>
      <c r="C273" s="7"/>
      <c r="D273" s="7"/>
      <c r="E273" s="7">
        <f t="shared" si="451"/>
        <v>0</v>
      </c>
      <c r="F273" s="7"/>
      <c r="G273" s="7"/>
      <c r="H273" s="7">
        <f t="shared" si="452"/>
        <v>0</v>
      </c>
      <c r="I273" s="7">
        <f t="shared" si="453"/>
        <v>0</v>
      </c>
      <c r="J273" s="7">
        <f t="shared" si="454"/>
        <v>0</v>
      </c>
      <c r="K273" s="7">
        <f t="shared" si="455"/>
        <v>0</v>
      </c>
    </row>
    <row r="274" spans="1:11" ht="15" customHeight="1">
      <c r="A274" s="26" t="s">
        <v>247</v>
      </c>
      <c r="B274" s="7" t="s">
        <v>27</v>
      </c>
      <c r="C274" s="7"/>
      <c r="D274" s="7"/>
      <c r="E274" s="7">
        <f t="shared" si="451"/>
        <v>0</v>
      </c>
      <c r="F274" s="7"/>
      <c r="G274" s="7"/>
      <c r="H274" s="7">
        <f t="shared" si="452"/>
        <v>0</v>
      </c>
      <c r="I274" s="7">
        <f t="shared" si="453"/>
        <v>0</v>
      </c>
      <c r="J274" s="7">
        <f t="shared" si="454"/>
        <v>0</v>
      </c>
      <c r="K274" s="7">
        <f t="shared" si="455"/>
        <v>0</v>
      </c>
    </row>
    <row r="275" spans="1:11" ht="15" customHeight="1">
      <c r="A275" s="26" t="s">
        <v>248</v>
      </c>
      <c r="B275" s="7" t="s">
        <v>27</v>
      </c>
      <c r="C275" s="7"/>
      <c r="D275" s="7"/>
      <c r="E275" s="7">
        <f t="shared" si="451"/>
        <v>0</v>
      </c>
      <c r="F275" s="7"/>
      <c r="G275" s="7"/>
      <c r="H275" s="7">
        <f t="shared" si="452"/>
        <v>0</v>
      </c>
      <c r="I275" s="7">
        <f t="shared" si="453"/>
        <v>0</v>
      </c>
      <c r="J275" s="7">
        <f t="shared" si="454"/>
        <v>0</v>
      </c>
      <c r="K275" s="7">
        <f t="shared" si="455"/>
        <v>0</v>
      </c>
    </row>
    <row r="276" spans="1:11" ht="15" customHeight="1">
      <c r="A276" s="26" t="s">
        <v>39</v>
      </c>
      <c r="B276" s="7" t="s">
        <v>27</v>
      </c>
      <c r="C276" s="7"/>
      <c r="D276" s="7"/>
      <c r="E276" s="7">
        <f t="shared" si="451"/>
        <v>0</v>
      </c>
      <c r="F276" s="7"/>
      <c r="G276" s="7"/>
      <c r="H276" s="7">
        <f t="shared" si="452"/>
        <v>0</v>
      </c>
      <c r="I276" s="7">
        <f t="shared" si="453"/>
        <v>0</v>
      </c>
      <c r="J276" s="7">
        <f t="shared" si="454"/>
        <v>0</v>
      </c>
      <c r="K276" s="7">
        <f t="shared" si="455"/>
        <v>0</v>
      </c>
    </row>
    <row r="277" spans="1:11" ht="15" customHeight="1">
      <c r="A277" s="28" t="s">
        <v>43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15" customHeight="1">
      <c r="A278" s="39" t="s">
        <v>249</v>
      </c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ht="15" customHeight="1">
      <c r="A279" s="26" t="s">
        <v>250</v>
      </c>
      <c r="B279" s="7" t="s">
        <v>27</v>
      </c>
      <c r="C279" s="7"/>
      <c r="D279" s="7"/>
      <c r="E279" s="7">
        <f t="shared" ref="E279:E282" si="456">SUM(C279:D279)</f>
        <v>0</v>
      </c>
      <c r="F279" s="7"/>
      <c r="G279" s="7"/>
      <c r="H279" s="7">
        <f t="shared" ref="H279:H282" si="457">SUM(F279:G279)</f>
        <v>0</v>
      </c>
      <c r="I279" s="7">
        <f t="shared" ref="I279:I282" si="458">C279+F279</f>
        <v>0</v>
      </c>
      <c r="J279" s="7">
        <f t="shared" ref="J279:J282" si="459">D279+G279</f>
        <v>0</v>
      </c>
      <c r="K279" s="7">
        <f t="shared" ref="K279:K282" si="460">SUM(I279:J279)</f>
        <v>0</v>
      </c>
    </row>
    <row r="280" spans="1:11" ht="15" customHeight="1">
      <c r="A280" s="26" t="s">
        <v>251</v>
      </c>
      <c r="B280" s="7" t="s">
        <v>27</v>
      </c>
      <c r="C280" s="7"/>
      <c r="D280" s="7"/>
      <c r="E280" s="7">
        <f t="shared" si="456"/>
        <v>0</v>
      </c>
      <c r="F280" s="7"/>
      <c r="G280" s="7"/>
      <c r="H280" s="7">
        <f t="shared" si="457"/>
        <v>0</v>
      </c>
      <c r="I280" s="7">
        <f t="shared" si="458"/>
        <v>0</v>
      </c>
      <c r="J280" s="7">
        <f t="shared" si="459"/>
        <v>0</v>
      </c>
      <c r="K280" s="7">
        <f t="shared" si="460"/>
        <v>0</v>
      </c>
    </row>
    <row r="281" spans="1:11" ht="15" customHeight="1">
      <c r="A281" s="26" t="s">
        <v>252</v>
      </c>
      <c r="B281" s="7" t="s">
        <v>27</v>
      </c>
      <c r="C281" s="7"/>
      <c r="D281" s="7"/>
      <c r="E281" s="7">
        <f t="shared" si="456"/>
        <v>0</v>
      </c>
      <c r="F281" s="7"/>
      <c r="G281" s="7"/>
      <c r="H281" s="7">
        <f t="shared" si="457"/>
        <v>0</v>
      </c>
      <c r="I281" s="7">
        <f t="shared" si="458"/>
        <v>0</v>
      </c>
      <c r="J281" s="7">
        <f t="shared" si="459"/>
        <v>0</v>
      </c>
      <c r="K281" s="7">
        <f t="shared" si="460"/>
        <v>0</v>
      </c>
    </row>
    <row r="282" spans="1:11" ht="15" customHeight="1">
      <c r="A282" s="26" t="s">
        <v>39</v>
      </c>
      <c r="B282" s="7" t="s">
        <v>27</v>
      </c>
      <c r="C282" s="7"/>
      <c r="D282" s="7"/>
      <c r="E282" s="7">
        <f t="shared" si="456"/>
        <v>0</v>
      </c>
      <c r="F282" s="7"/>
      <c r="G282" s="7"/>
      <c r="H282" s="7">
        <f t="shared" si="457"/>
        <v>0</v>
      </c>
      <c r="I282" s="7">
        <f t="shared" si="458"/>
        <v>0</v>
      </c>
      <c r="J282" s="7">
        <f t="shared" si="459"/>
        <v>0</v>
      </c>
      <c r="K282" s="7">
        <f t="shared" si="460"/>
        <v>0</v>
      </c>
    </row>
    <row r="283" spans="1:11" ht="15" customHeight="1">
      <c r="A283" s="28" t="s">
        <v>43</v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15" customHeight="1">
      <c r="A284" s="39" t="s">
        <v>253</v>
      </c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ht="15" customHeight="1">
      <c r="A285" s="26" t="s">
        <v>254</v>
      </c>
      <c r="B285" s="7" t="s">
        <v>27</v>
      </c>
      <c r="C285" s="7"/>
      <c r="D285" s="7"/>
      <c r="E285" s="7">
        <f t="shared" ref="E285:E286" si="461">SUM(C285:D285)</f>
        <v>0</v>
      </c>
      <c r="F285" s="7"/>
      <c r="G285" s="7"/>
      <c r="H285" s="7">
        <f t="shared" ref="H285:H286" si="462">SUM(F285:G285)</f>
        <v>0</v>
      </c>
      <c r="I285" s="7">
        <f t="shared" ref="I285:I286" si="463">C285+F285</f>
        <v>0</v>
      </c>
      <c r="J285" s="7">
        <f t="shared" ref="J285:J286" si="464">D285+G285</f>
        <v>0</v>
      </c>
      <c r="K285" s="7">
        <f t="shared" ref="K285:K286" si="465">SUM(I285:J285)</f>
        <v>0</v>
      </c>
    </row>
    <row r="286" spans="1:11" ht="15" customHeight="1">
      <c r="A286" s="26" t="s">
        <v>39</v>
      </c>
      <c r="B286" s="7" t="s">
        <v>27</v>
      </c>
      <c r="C286" s="7"/>
      <c r="D286" s="7"/>
      <c r="E286" s="7">
        <f t="shared" si="461"/>
        <v>0</v>
      </c>
      <c r="F286" s="7"/>
      <c r="G286" s="7"/>
      <c r="H286" s="7">
        <f t="shared" si="462"/>
        <v>0</v>
      </c>
      <c r="I286" s="7">
        <f t="shared" si="463"/>
        <v>0</v>
      </c>
      <c r="J286" s="7">
        <f t="shared" si="464"/>
        <v>0</v>
      </c>
      <c r="K286" s="7">
        <f t="shared" si="465"/>
        <v>0</v>
      </c>
    </row>
    <row r="287" spans="1:11" ht="15" customHeight="1">
      <c r="A287" s="28" t="s">
        <v>43</v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15" customHeight="1">
      <c r="A288" s="37" t="s">
        <v>180</v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90" spans="1:22" s="83" customFormat="1" ht="15" customHeight="1">
      <c r="A290" s="83" t="s">
        <v>255</v>
      </c>
      <c r="L290" s="86"/>
    </row>
    <row r="292" spans="1:22" s="6" customFormat="1" ht="15" customHeight="1">
      <c r="A292" s="115" t="s">
        <v>212</v>
      </c>
      <c r="B292" s="115" t="s">
        <v>37</v>
      </c>
      <c r="C292" s="115" t="s">
        <v>38</v>
      </c>
      <c r="D292" s="115"/>
      <c r="E292" s="115"/>
      <c r="F292" s="115"/>
      <c r="G292" s="115"/>
      <c r="H292" s="115"/>
      <c r="I292" s="115"/>
      <c r="J292" s="115"/>
      <c r="K292" s="115"/>
      <c r="L292" s="20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</row>
    <row r="293" spans="1:22" s="6" customFormat="1" ht="15" customHeight="1">
      <c r="A293" s="115"/>
      <c r="B293" s="115"/>
      <c r="C293" s="115" t="s">
        <v>39</v>
      </c>
      <c r="D293" s="115"/>
      <c r="E293" s="115"/>
      <c r="F293" s="115" t="s">
        <v>40</v>
      </c>
      <c r="G293" s="115"/>
      <c r="H293" s="115"/>
      <c r="I293" s="115" t="s">
        <v>28</v>
      </c>
      <c r="J293" s="115"/>
      <c r="K293" s="115"/>
      <c r="L293" s="20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</row>
    <row r="294" spans="1:22" s="6" customFormat="1" ht="15" customHeight="1">
      <c r="A294" s="115"/>
      <c r="B294" s="115"/>
      <c r="C294" s="19" t="s">
        <v>41</v>
      </c>
      <c r="D294" s="19" t="s">
        <v>42</v>
      </c>
      <c r="E294" s="19" t="s">
        <v>43</v>
      </c>
      <c r="F294" s="19" t="s">
        <v>41</v>
      </c>
      <c r="G294" s="19" t="s">
        <v>42</v>
      </c>
      <c r="H294" s="19" t="s">
        <v>43</v>
      </c>
      <c r="I294" s="19" t="s">
        <v>41</v>
      </c>
      <c r="J294" s="19" t="s">
        <v>42</v>
      </c>
      <c r="K294" s="19" t="s">
        <v>43</v>
      </c>
      <c r="L294" s="20"/>
      <c r="M294" s="116"/>
      <c r="N294" s="35"/>
      <c r="O294" s="35"/>
      <c r="P294" s="35"/>
      <c r="Q294" s="35"/>
      <c r="R294" s="35"/>
      <c r="S294" s="35"/>
      <c r="T294" s="35"/>
      <c r="U294" s="35"/>
      <c r="V294" s="35"/>
    </row>
    <row r="295" spans="1:22" ht="15" customHeight="1">
      <c r="A295" s="38" t="s">
        <v>230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22" ht="15" customHeight="1">
      <c r="A296" s="40" t="s">
        <v>256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22" ht="15" customHeight="1">
      <c r="A297" s="40" t="s">
        <v>190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22" ht="15" customHeight="1">
      <c r="A298" s="40" t="s">
        <v>257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22" ht="15" customHeight="1">
      <c r="A299" s="40" t="s">
        <v>258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22" ht="15" customHeight="1">
      <c r="A300" s="40" t="s">
        <v>259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22" ht="15" customHeight="1">
      <c r="A301" s="26" t="s">
        <v>39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22" ht="15" customHeight="1">
      <c r="A302" s="41" t="s">
        <v>43</v>
      </c>
      <c r="B302" s="42"/>
      <c r="C302" s="42"/>
      <c r="D302" s="42"/>
      <c r="E302" s="42"/>
      <c r="F302" s="42"/>
      <c r="G302" s="42"/>
      <c r="H302" s="42"/>
      <c r="I302" s="42"/>
      <c r="J302" s="42"/>
      <c r="K302" s="42"/>
    </row>
    <row r="303" spans="1:22" ht="15" customHeight="1">
      <c r="A303" s="38" t="s">
        <v>240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22" ht="15" customHeight="1">
      <c r="A304" s="40" t="s">
        <v>124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ht="15" customHeight="1">
      <c r="A305" s="26" t="s">
        <v>39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ht="15" customHeight="1">
      <c r="A306" s="41" t="s">
        <v>43</v>
      </c>
      <c r="B306" s="42"/>
      <c r="C306" s="42"/>
      <c r="D306" s="42"/>
      <c r="E306" s="42"/>
      <c r="F306" s="42"/>
      <c r="G306" s="42"/>
      <c r="H306" s="42"/>
      <c r="I306" s="42"/>
      <c r="J306" s="42"/>
      <c r="K306" s="42"/>
    </row>
    <row r="307" spans="1:11" ht="15" customHeight="1">
      <c r="A307" s="38" t="s">
        <v>243</v>
      </c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15" customHeight="1">
      <c r="A308" s="40" t="s">
        <v>260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ht="15" customHeight="1">
      <c r="A309" s="40" t="s">
        <v>146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ht="15" customHeight="1">
      <c r="A310" s="40" t="s">
        <v>201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ht="15" customHeight="1">
      <c r="A311" s="40" t="s">
        <v>203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ht="15" customHeight="1">
      <c r="A312" s="40" t="s">
        <v>261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ht="15" customHeight="1">
      <c r="A313" s="26" t="s">
        <v>39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ht="15" customHeight="1">
      <c r="A314" s="41" t="s">
        <v>43</v>
      </c>
      <c r="B314" s="42"/>
      <c r="C314" s="42"/>
      <c r="D314" s="42"/>
      <c r="E314" s="42"/>
      <c r="F314" s="42"/>
      <c r="G314" s="42"/>
      <c r="H314" s="42"/>
      <c r="I314" s="42"/>
      <c r="J314" s="42"/>
      <c r="K314" s="42"/>
    </row>
    <row r="315" spans="1:11" ht="15" customHeight="1">
      <c r="A315" s="38" t="s">
        <v>262</v>
      </c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ht="15" customHeight="1">
      <c r="A316" s="40" t="s">
        <v>263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ht="15" customHeight="1">
      <c r="A317" s="40" t="s">
        <v>264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ht="15" customHeight="1">
      <c r="A318" s="40" t="s">
        <v>265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ht="15" customHeight="1">
      <c r="A319" s="40" t="s">
        <v>266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ht="15" customHeight="1">
      <c r="A320" s="40" t="s">
        <v>267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ht="15" customHeight="1">
      <c r="A321" s="40" t="s">
        <v>199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ht="15" customHeight="1">
      <c r="A322" s="40" t="s">
        <v>53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ht="15" customHeight="1">
      <c r="A323" s="40" t="s">
        <v>196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ht="15" customHeight="1">
      <c r="A324" s="40" t="s">
        <v>268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ht="15" customHeight="1">
      <c r="A325" s="40" t="s">
        <v>269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ht="15" customHeight="1">
      <c r="A326" s="40" t="s">
        <v>270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ht="15" customHeight="1">
      <c r="A327" s="40" t="s">
        <v>271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ht="15" customHeight="1">
      <c r="A328" s="26" t="s">
        <v>39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ht="15" customHeight="1">
      <c r="A329" s="41" t="s">
        <v>43</v>
      </c>
      <c r="B329" s="42"/>
      <c r="C329" s="42"/>
      <c r="D329" s="42"/>
      <c r="E329" s="42"/>
      <c r="F329" s="42"/>
      <c r="G329" s="42"/>
      <c r="H329" s="42"/>
      <c r="I329" s="42"/>
      <c r="J329" s="42"/>
      <c r="K329" s="42"/>
    </row>
    <row r="330" spans="1:11" ht="15" customHeight="1">
      <c r="A330" s="38" t="s">
        <v>253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ht="15" customHeight="1">
      <c r="A331" s="40" t="s">
        <v>272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ht="15" customHeight="1">
      <c r="A332" s="26" t="s">
        <v>39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ht="15" customHeight="1">
      <c r="A333" s="41" t="s">
        <v>43</v>
      </c>
      <c r="B333" s="42"/>
      <c r="C333" s="42"/>
      <c r="D333" s="42"/>
      <c r="E333" s="42"/>
      <c r="F333" s="42"/>
      <c r="G333" s="42"/>
      <c r="H333" s="42"/>
      <c r="I333" s="42"/>
      <c r="J333" s="42"/>
      <c r="K333" s="42"/>
    </row>
    <row r="334" spans="1:11" ht="15" customHeight="1">
      <c r="A334" s="43" t="s">
        <v>28</v>
      </c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</sheetData>
  <mergeCells count="61">
    <mergeCell ref="A292:A294"/>
    <mergeCell ref="B292:B294"/>
    <mergeCell ref="C292:K292"/>
    <mergeCell ref="M292:M294"/>
    <mergeCell ref="N292:V292"/>
    <mergeCell ref="C293:E293"/>
    <mergeCell ref="F293:H293"/>
    <mergeCell ref="I293:K293"/>
    <mergeCell ref="N293:P293"/>
    <mergeCell ref="Q293:S293"/>
    <mergeCell ref="T293:V293"/>
    <mergeCell ref="A247:A249"/>
    <mergeCell ref="B247:B249"/>
    <mergeCell ref="C247:K247"/>
    <mergeCell ref="M247:M249"/>
    <mergeCell ref="N247:V247"/>
    <mergeCell ref="C248:E248"/>
    <mergeCell ref="F248:H248"/>
    <mergeCell ref="I248:K248"/>
    <mergeCell ref="N248:P248"/>
    <mergeCell ref="Q248:S248"/>
    <mergeCell ref="T248:V248"/>
    <mergeCell ref="B221:K221"/>
    <mergeCell ref="M221:V221"/>
    <mergeCell ref="A222:A224"/>
    <mergeCell ref="B222:B224"/>
    <mergeCell ref="C222:K222"/>
    <mergeCell ref="M222:M224"/>
    <mergeCell ref="N222:V222"/>
    <mergeCell ref="C223:E223"/>
    <mergeCell ref="F223:H223"/>
    <mergeCell ref="I223:K223"/>
    <mergeCell ref="N223:P223"/>
    <mergeCell ref="Q223:S223"/>
    <mergeCell ref="T223:V223"/>
    <mergeCell ref="M179:V179"/>
    <mergeCell ref="B180:B182"/>
    <mergeCell ref="C180:K180"/>
    <mergeCell ref="M180:M182"/>
    <mergeCell ref="N180:V180"/>
    <mergeCell ref="C181:E181"/>
    <mergeCell ref="F181:H181"/>
    <mergeCell ref="I181:K181"/>
    <mergeCell ref="N181:P181"/>
    <mergeCell ref="Q181:S181"/>
    <mergeCell ref="T181:V181"/>
    <mergeCell ref="A180:A182"/>
    <mergeCell ref="B3:K3"/>
    <mergeCell ref="A4:A6"/>
    <mergeCell ref="B4:B6"/>
    <mergeCell ref="C4:K4"/>
    <mergeCell ref="C5:E5"/>
    <mergeCell ref="F5:H5"/>
    <mergeCell ref="I5:K5"/>
    <mergeCell ref="B179:K179"/>
    <mergeCell ref="M3:V3"/>
    <mergeCell ref="M4:M6"/>
    <mergeCell ref="N4:V4"/>
    <mergeCell ref="N5:P5"/>
    <mergeCell ref="Q5:S5"/>
    <mergeCell ref="T5:V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1"/>
  <sheetViews>
    <sheetView topLeftCell="A55" zoomScale="59" zoomScaleNormal="59" workbookViewId="0">
      <selection activeCell="K84" sqref="K84"/>
    </sheetView>
  </sheetViews>
  <sheetFormatPr defaultRowHeight="15" customHeight="1"/>
  <cols>
    <col min="1" max="1" width="18.5703125" style="5" customWidth="1"/>
    <col min="2" max="2" width="21.28515625" style="5" customWidth="1"/>
    <col min="3" max="3" width="37.42578125" style="5" customWidth="1"/>
    <col min="4" max="4" width="10.5703125" style="5" customWidth="1"/>
    <col min="5" max="5" width="31.42578125" style="5" customWidth="1"/>
    <col min="6" max="6" width="12.28515625" style="5" customWidth="1"/>
    <col min="7" max="7" width="26" style="5" customWidth="1"/>
    <col min="8" max="8" width="11.5703125" style="5" customWidth="1"/>
    <col min="9" max="9" width="32.42578125" style="5" customWidth="1"/>
    <col min="10" max="10" width="11" style="5" customWidth="1"/>
    <col min="11" max="11" width="35.5703125" style="5" customWidth="1"/>
    <col min="12" max="12" width="10.85546875" style="5" customWidth="1"/>
    <col min="13" max="13" width="31.140625" style="5" customWidth="1"/>
    <col min="14" max="14" width="10.7109375" style="5" customWidth="1"/>
    <col min="15" max="15" width="35.140625" style="5" customWidth="1"/>
    <col min="16" max="16" width="11.42578125" style="5" customWidth="1"/>
    <col min="17" max="17" width="35.140625" style="5" customWidth="1"/>
    <col min="18" max="18" width="11.140625" style="5" customWidth="1"/>
    <col min="19" max="19" width="31.140625" style="5" customWidth="1"/>
    <col min="20" max="20" width="11.140625" style="5" customWidth="1"/>
    <col min="21" max="21" width="31.140625" style="5" customWidth="1"/>
    <col min="22" max="22" width="11.42578125" style="5" customWidth="1"/>
    <col min="23" max="23" width="28.85546875" style="5" customWidth="1"/>
    <col min="24" max="24" width="10.85546875" style="5" customWidth="1"/>
    <col min="25" max="25" width="32.5703125" style="5" customWidth="1"/>
    <col min="26" max="26" width="13" style="5" customWidth="1"/>
    <col min="27" max="27" width="33.28515625" style="5" customWidth="1"/>
    <col min="28" max="28" width="10.7109375" style="5" customWidth="1"/>
    <col min="29" max="29" width="29.85546875" style="5" customWidth="1"/>
    <col min="30" max="30" width="11.42578125" style="5" customWidth="1"/>
    <col min="31" max="16384" width="9.140625" style="5"/>
  </cols>
  <sheetData>
    <row r="1" spans="1:30" s="93" customFormat="1" ht="15" customHeight="1">
      <c r="A1" s="93" t="s">
        <v>691</v>
      </c>
    </row>
    <row r="3" spans="1:30" s="83" customFormat="1" ht="15" customHeight="1">
      <c r="A3" s="83" t="s">
        <v>692</v>
      </c>
    </row>
    <row r="4" spans="1:30" s="83" customFormat="1" ht="15" customHeight="1"/>
    <row r="5" spans="1:30" s="98" customFormat="1" ht="15" customHeight="1">
      <c r="A5" s="47" t="s">
        <v>343</v>
      </c>
      <c r="B5" s="46" t="s">
        <v>683</v>
      </c>
      <c r="C5" s="117" t="s">
        <v>101</v>
      </c>
      <c r="D5" s="117"/>
      <c r="E5" s="117" t="s">
        <v>682</v>
      </c>
      <c r="F5" s="117"/>
      <c r="G5" s="117" t="s">
        <v>216</v>
      </c>
      <c r="H5" s="117"/>
      <c r="I5" s="117" t="s">
        <v>677</v>
      </c>
      <c r="J5" s="117"/>
      <c r="K5" s="117" t="s">
        <v>678</v>
      </c>
      <c r="L5" s="117"/>
      <c r="M5" s="117" t="s">
        <v>679</v>
      </c>
      <c r="N5" s="117"/>
      <c r="O5" s="117" t="s">
        <v>47</v>
      </c>
      <c r="P5" s="117"/>
      <c r="Q5" s="117" t="s">
        <v>680</v>
      </c>
      <c r="R5" s="117"/>
      <c r="S5" s="117" t="s">
        <v>684</v>
      </c>
      <c r="T5" s="117"/>
      <c r="U5" s="117" t="s">
        <v>685</v>
      </c>
      <c r="V5" s="117"/>
      <c r="W5" s="117" t="s">
        <v>686</v>
      </c>
      <c r="X5" s="117"/>
      <c r="Y5" s="46" t="s">
        <v>687</v>
      </c>
      <c r="Z5" s="46"/>
      <c r="AA5" s="117" t="s">
        <v>688</v>
      </c>
      <c r="AB5" s="117"/>
      <c r="AC5" s="117" t="s">
        <v>681</v>
      </c>
      <c r="AD5" s="117"/>
    </row>
    <row r="6" spans="1:30" s="99" customFormat="1" ht="15" customHeight="1">
      <c r="A6" s="102"/>
      <c r="B6" s="103"/>
      <c r="C6" s="103" t="s">
        <v>689</v>
      </c>
      <c r="D6" s="103" t="s">
        <v>690</v>
      </c>
      <c r="E6" s="103" t="s">
        <v>689</v>
      </c>
      <c r="F6" s="103" t="s">
        <v>690</v>
      </c>
      <c r="G6" s="103" t="s">
        <v>689</v>
      </c>
      <c r="H6" s="103" t="s">
        <v>690</v>
      </c>
      <c r="I6" s="103" t="s">
        <v>689</v>
      </c>
      <c r="J6" s="103" t="s">
        <v>690</v>
      </c>
      <c r="K6" s="103" t="s">
        <v>689</v>
      </c>
      <c r="L6" s="103" t="s">
        <v>690</v>
      </c>
      <c r="M6" s="103" t="s">
        <v>689</v>
      </c>
      <c r="N6" s="103" t="s">
        <v>690</v>
      </c>
      <c r="O6" s="103" t="s">
        <v>689</v>
      </c>
      <c r="P6" s="103" t="s">
        <v>690</v>
      </c>
      <c r="Q6" s="103" t="s">
        <v>689</v>
      </c>
      <c r="R6" s="103" t="s">
        <v>690</v>
      </c>
      <c r="S6" s="103" t="s">
        <v>689</v>
      </c>
      <c r="T6" s="103" t="s">
        <v>690</v>
      </c>
      <c r="U6" s="103" t="s">
        <v>689</v>
      </c>
      <c r="V6" s="103" t="s">
        <v>690</v>
      </c>
      <c r="W6" s="103" t="s">
        <v>689</v>
      </c>
      <c r="X6" s="103" t="s">
        <v>690</v>
      </c>
      <c r="Y6" s="103" t="s">
        <v>689</v>
      </c>
      <c r="Z6" s="103" t="s">
        <v>690</v>
      </c>
      <c r="AA6" s="103" t="s">
        <v>689</v>
      </c>
      <c r="AB6" s="103" t="s">
        <v>690</v>
      </c>
      <c r="AC6" s="103" t="s">
        <v>689</v>
      </c>
      <c r="AD6" s="103" t="s">
        <v>690</v>
      </c>
    </row>
    <row r="7" spans="1:30" ht="15" customHeight="1">
      <c r="A7" s="32" t="s">
        <v>357</v>
      </c>
      <c r="B7" s="58" t="s">
        <v>348</v>
      </c>
      <c r="C7" s="5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5" customHeight="1">
      <c r="A8" s="32"/>
      <c r="B8" s="58"/>
      <c r="C8" s="5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5" customHeight="1">
      <c r="A9" s="7"/>
      <c r="B9" s="58" t="s">
        <v>349</v>
      </c>
      <c r="C9" s="5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5" customHeight="1">
      <c r="A10" s="7"/>
      <c r="B10" s="58"/>
      <c r="C10" s="5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" customHeight="1">
      <c r="A11" s="7"/>
      <c r="B11" s="58" t="s">
        <v>350</v>
      </c>
      <c r="C11" s="5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5" customHeight="1">
      <c r="A12" s="7"/>
      <c r="B12" s="58"/>
      <c r="C12" s="5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>
      <c r="A13" s="7"/>
      <c r="B13" s="58" t="s">
        <v>351</v>
      </c>
      <c r="C13" s="5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5" customHeight="1">
      <c r="A14" s="7"/>
      <c r="B14" s="58"/>
      <c r="C14" s="5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" customHeight="1">
      <c r="A15" s="7"/>
      <c r="B15" s="58" t="s">
        <v>352</v>
      </c>
      <c r="C15" s="5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5" customHeight="1">
      <c r="A16" s="7"/>
      <c r="B16" s="58"/>
      <c r="C16" s="5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5" customHeight="1">
      <c r="A17" s="7"/>
      <c r="B17" s="59" t="s">
        <v>353</v>
      </c>
      <c r="C17" s="5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5" customHeight="1">
      <c r="A18" s="7"/>
      <c r="B18" s="59"/>
      <c r="C18" s="59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5" customHeight="1">
      <c r="A19" s="7"/>
      <c r="B19" s="59" t="s">
        <v>354</v>
      </c>
      <c r="C19" s="5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5" customHeight="1">
      <c r="A20" s="7"/>
      <c r="B20" s="59"/>
      <c r="C20" s="5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" customHeight="1">
      <c r="A21" s="7"/>
      <c r="B21" s="58" t="s">
        <v>355</v>
      </c>
      <c r="C21" s="5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>
      <c r="A22" s="7"/>
      <c r="B22" s="58"/>
      <c r="C22" s="5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" customHeight="1">
      <c r="A23" s="7"/>
      <c r="B23" s="60" t="s">
        <v>356</v>
      </c>
      <c r="C23" s="6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" customHeight="1">
      <c r="A24" s="7"/>
      <c r="B24" s="60"/>
      <c r="C24" s="6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>
      <c r="A25" s="55" t="s">
        <v>27</v>
      </c>
      <c r="B25" s="55" t="s">
        <v>43</v>
      </c>
      <c r="C25" s="55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</row>
    <row r="26" spans="1:30" ht="15" customHeight="1">
      <c r="A26" s="32" t="s">
        <v>358</v>
      </c>
      <c r="B26" s="60" t="s">
        <v>359</v>
      </c>
      <c r="C26" s="6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 customHeight="1">
      <c r="A27" s="32"/>
      <c r="B27" s="60"/>
      <c r="C27" s="6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>
      <c r="A28" s="7"/>
      <c r="B28" s="60" t="s">
        <v>360</v>
      </c>
      <c r="C28" s="6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>
      <c r="A29" s="7"/>
      <c r="B29" s="60"/>
      <c r="C29" s="6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>
      <c r="A30" s="7"/>
      <c r="B30" s="60" t="s">
        <v>361</v>
      </c>
      <c r="C30" s="6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>
      <c r="A31" s="7"/>
      <c r="B31" s="60"/>
      <c r="C31" s="60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" customHeight="1">
      <c r="A32" s="7"/>
      <c r="B32" s="60" t="s">
        <v>362</v>
      </c>
      <c r="C32" s="6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 customHeight="1">
      <c r="A33" s="7"/>
      <c r="B33" s="60"/>
      <c r="C33" s="6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 customHeight="1">
      <c r="A34" s="7"/>
      <c r="B34" s="58" t="s">
        <v>363</v>
      </c>
      <c r="C34" s="5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 customHeight="1">
      <c r="A35" s="7"/>
      <c r="B35" s="58"/>
      <c r="C35" s="5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" customHeight="1">
      <c r="A36" s="7"/>
      <c r="B36" s="58" t="s">
        <v>364</v>
      </c>
      <c r="C36" s="5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" customHeight="1">
      <c r="A37" s="7"/>
      <c r="B37" s="58"/>
      <c r="C37" s="5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" customHeight="1">
      <c r="A38" s="55"/>
      <c r="B38" s="55" t="s">
        <v>43</v>
      </c>
      <c r="C38" s="5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</row>
    <row r="39" spans="1:30" ht="15" customHeight="1">
      <c r="A39" s="32" t="s">
        <v>365</v>
      </c>
      <c r="B39" s="60" t="s">
        <v>366</v>
      </c>
      <c r="C39" s="6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" customHeight="1">
      <c r="A40" s="32"/>
      <c r="B40" s="60"/>
      <c r="C40" s="6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 customHeight="1">
      <c r="A41" s="7"/>
      <c r="B41" s="60" t="s">
        <v>367</v>
      </c>
      <c r="C41" s="6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 customHeight="1">
      <c r="A42" s="7"/>
      <c r="B42" s="60"/>
      <c r="C42" s="60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" customHeight="1">
      <c r="A43" s="7"/>
      <c r="B43" s="60" t="s">
        <v>368</v>
      </c>
      <c r="C43" s="6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5" customHeight="1">
      <c r="A44" s="7"/>
      <c r="B44" s="60"/>
      <c r="C44" s="6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" customHeight="1">
      <c r="A45" s="7"/>
      <c r="B45" s="60" t="s">
        <v>369</v>
      </c>
      <c r="C45" s="6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" customHeight="1">
      <c r="A46" s="7"/>
      <c r="B46" s="60"/>
      <c r="C46" s="6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" customHeight="1">
      <c r="A47" s="7"/>
      <c r="B47" s="60" t="s">
        <v>370</v>
      </c>
      <c r="C47" s="6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5" customHeight="1">
      <c r="A48" s="7"/>
      <c r="B48" s="60"/>
      <c r="C48" s="6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5" customHeight="1">
      <c r="A49" s="7"/>
      <c r="B49" s="60" t="s">
        <v>371</v>
      </c>
      <c r="C49" s="60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5" customHeight="1">
      <c r="A50" s="7"/>
      <c r="B50" s="60"/>
      <c r="C50" s="60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5" customHeight="1">
      <c r="A51" s="7"/>
      <c r="B51" s="60" t="s">
        <v>372</v>
      </c>
      <c r="C51" s="60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5" customHeight="1">
      <c r="A52" s="7"/>
      <c r="B52" s="60"/>
      <c r="C52" s="60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5" customHeight="1">
      <c r="A53" s="7"/>
      <c r="B53" s="60" t="s">
        <v>373</v>
      </c>
      <c r="C53" s="60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5" customHeight="1">
      <c r="A54" s="7"/>
      <c r="B54" s="60"/>
      <c r="C54" s="6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5" customHeight="1">
      <c r="A55" s="7"/>
      <c r="B55" s="60" t="s">
        <v>374</v>
      </c>
      <c r="C55" s="60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5" customHeight="1">
      <c r="A56" s="7"/>
      <c r="B56" s="60"/>
      <c r="C56" s="60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5" customHeight="1">
      <c r="A57" s="55"/>
      <c r="B57" s="55" t="s">
        <v>43</v>
      </c>
      <c r="C57" s="55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ht="15" customHeight="1">
      <c r="A58" s="32" t="s">
        <v>375</v>
      </c>
      <c r="B58" s="60" t="s">
        <v>376</v>
      </c>
      <c r="C58" s="60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5" customHeight="1">
      <c r="A59" s="32"/>
      <c r="B59" s="60"/>
      <c r="C59" s="60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5" customHeight="1">
      <c r="A60" s="7"/>
      <c r="B60" s="60" t="s">
        <v>377</v>
      </c>
      <c r="C60" s="60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5" customHeight="1">
      <c r="A61" s="7"/>
      <c r="B61" s="60"/>
      <c r="C61" s="60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" customHeight="1">
      <c r="A62" s="7"/>
      <c r="B62" s="60" t="s">
        <v>378</v>
      </c>
      <c r="C62" s="60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5" customHeight="1">
      <c r="A63" s="7"/>
      <c r="B63" s="60"/>
      <c r="C63" s="60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5" customHeight="1">
      <c r="A64" s="7"/>
      <c r="B64" s="60" t="s">
        <v>379</v>
      </c>
      <c r="C64" s="6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5" customHeight="1">
      <c r="A65" s="7"/>
      <c r="B65" s="60"/>
      <c r="C65" s="60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5" customHeight="1">
      <c r="A66" s="7"/>
      <c r="B66" s="60" t="s">
        <v>380</v>
      </c>
      <c r="C66" s="60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5" customHeight="1">
      <c r="A67" s="7"/>
      <c r="B67" s="60"/>
      <c r="C67" s="60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5" customHeight="1">
      <c r="A68" s="7"/>
      <c r="B68" s="60" t="s">
        <v>381</v>
      </c>
      <c r="C68" s="60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5" customHeight="1">
      <c r="A69" s="7"/>
      <c r="B69" s="60"/>
      <c r="C69" s="6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5" customHeight="1">
      <c r="A70" s="7"/>
      <c r="B70" s="60" t="s">
        <v>382</v>
      </c>
      <c r="C70" s="60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5" customHeight="1">
      <c r="A71" s="7"/>
      <c r="B71" s="60"/>
      <c r="C71" s="60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5" customHeight="1">
      <c r="A72" s="55"/>
      <c r="B72" s="55" t="s">
        <v>43</v>
      </c>
      <c r="C72" s="55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5" customHeight="1">
      <c r="A73" s="32" t="s">
        <v>383</v>
      </c>
      <c r="B73" s="60" t="s">
        <v>384</v>
      </c>
      <c r="C73" s="60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5" customHeight="1">
      <c r="A74" s="32"/>
      <c r="B74" s="60"/>
      <c r="C74" s="60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5" customHeight="1">
      <c r="A75" s="7"/>
      <c r="B75" s="60" t="s">
        <v>385</v>
      </c>
      <c r="C75" s="60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5" customHeight="1">
      <c r="A76" s="7"/>
      <c r="B76" s="60"/>
      <c r="C76" s="60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5" customHeight="1">
      <c r="A77" s="7"/>
      <c r="B77" s="60" t="s">
        <v>386</v>
      </c>
      <c r="C77" s="60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5" customHeight="1">
      <c r="A78" s="7"/>
      <c r="B78" s="60"/>
      <c r="C78" s="6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5" customHeight="1">
      <c r="A79" s="7"/>
      <c r="B79" s="60" t="s">
        <v>387</v>
      </c>
      <c r="C79" s="60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5" customHeight="1">
      <c r="A80" s="7"/>
      <c r="B80" s="60"/>
      <c r="C80" s="60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5" customHeight="1">
      <c r="A81" s="55"/>
      <c r="B81" s="55" t="s">
        <v>43</v>
      </c>
      <c r="C81" s="55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5" customHeight="1">
      <c r="A82" s="32" t="s">
        <v>388</v>
      </c>
      <c r="B82" s="50" t="s">
        <v>351</v>
      </c>
      <c r="C82" s="50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5" customHeight="1">
      <c r="A83" s="32"/>
      <c r="B83" s="50"/>
      <c r="C83" s="50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5" customHeight="1">
      <c r="A84" s="7"/>
      <c r="B84" s="60" t="s">
        <v>389</v>
      </c>
      <c r="C84" s="60"/>
      <c r="D84" s="7"/>
      <c r="E84" s="7" t="s">
        <v>964</v>
      </c>
      <c r="F84" s="7">
        <v>1</v>
      </c>
      <c r="G84" s="143" t="s">
        <v>969</v>
      </c>
      <c r="H84" s="7">
        <v>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5" customHeight="1">
      <c r="A85" s="7"/>
      <c r="B85" s="60"/>
      <c r="C85" s="60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5" customHeight="1">
      <c r="A86" s="7"/>
      <c r="B86" s="60" t="s">
        <v>390</v>
      </c>
      <c r="C86" s="60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5" customHeight="1">
      <c r="A87" s="7"/>
      <c r="B87" s="60"/>
      <c r="C87" s="60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5" customHeight="1">
      <c r="A88" s="7"/>
      <c r="B88" s="60" t="s">
        <v>391</v>
      </c>
      <c r="C88" s="60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5" customHeight="1">
      <c r="A89" s="7"/>
      <c r="B89" s="60"/>
      <c r="C89" s="60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5" customHeight="1">
      <c r="A90" s="7"/>
      <c r="B90" s="60" t="s">
        <v>392</v>
      </c>
      <c r="C90" s="60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5" customHeight="1">
      <c r="A91" s="7"/>
      <c r="B91" s="60"/>
      <c r="C91" s="60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5" customHeight="1">
      <c r="A92" s="7"/>
      <c r="B92" s="60" t="s">
        <v>393</v>
      </c>
      <c r="C92" s="60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5" customHeight="1">
      <c r="A93" s="7"/>
      <c r="B93" s="60"/>
      <c r="C93" s="60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5" customHeight="1">
      <c r="A94" s="55"/>
      <c r="B94" s="55" t="s">
        <v>43</v>
      </c>
      <c r="C94" s="55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5" customHeight="1">
      <c r="A95" s="32" t="s">
        <v>394</v>
      </c>
      <c r="B95" s="60" t="s">
        <v>395</v>
      </c>
      <c r="C95" s="60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5" customHeight="1">
      <c r="A96" s="32"/>
      <c r="B96" s="60" t="s">
        <v>419</v>
      </c>
      <c r="C96" s="60" t="s">
        <v>965</v>
      </c>
      <c r="D96" s="7">
        <v>1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5" customHeight="1">
      <c r="A97" s="7"/>
      <c r="B97" s="60" t="s">
        <v>396</v>
      </c>
      <c r="C97" s="60" t="s">
        <v>966</v>
      </c>
      <c r="D97" s="7">
        <v>1</v>
      </c>
      <c r="E97" s="7"/>
      <c r="F97" s="7"/>
      <c r="G97" s="7" t="s">
        <v>963</v>
      </c>
      <c r="H97" s="7">
        <v>1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5" customHeight="1">
      <c r="A98" s="7"/>
      <c r="B98" s="60"/>
      <c r="C98" s="60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5" customHeight="1">
      <c r="A99" s="7"/>
      <c r="B99" s="60" t="s">
        <v>397</v>
      </c>
      <c r="C99" s="60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5" customHeight="1">
      <c r="A100" s="7"/>
      <c r="B100" s="60"/>
      <c r="C100" s="60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5" customHeight="1">
      <c r="A101" s="7"/>
      <c r="B101" s="60" t="s">
        <v>398</v>
      </c>
      <c r="C101" s="60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5" customHeight="1">
      <c r="A102" s="7"/>
      <c r="B102" s="60" t="s">
        <v>769</v>
      </c>
      <c r="C102" s="60"/>
      <c r="D102" s="7"/>
      <c r="E102" s="7" t="s">
        <v>962</v>
      </c>
      <c r="F102" s="7">
        <v>1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5" customHeight="1">
      <c r="A103" s="55"/>
      <c r="B103" s="55" t="s">
        <v>43</v>
      </c>
      <c r="C103" s="55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5" customHeight="1">
      <c r="A104" s="24"/>
      <c r="B104" s="61" t="s">
        <v>28</v>
      </c>
      <c r="C104" s="61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6" spans="1:30" s="6" customFormat="1" ht="15" customHeight="1">
      <c r="A106" s="6" t="s">
        <v>693</v>
      </c>
    </row>
    <row r="108" spans="1:30" ht="15" customHeight="1">
      <c r="A108" s="46" t="s">
        <v>513</v>
      </c>
      <c r="B108" s="46" t="s">
        <v>313</v>
      </c>
      <c r="C108" s="117" t="s">
        <v>694</v>
      </c>
      <c r="D108" s="117"/>
      <c r="E108" s="117" t="s">
        <v>695</v>
      </c>
      <c r="F108" s="117"/>
      <c r="G108" s="117" t="s">
        <v>696</v>
      </c>
      <c r="H108" s="117"/>
      <c r="I108" s="117" t="s">
        <v>697</v>
      </c>
      <c r="J108" s="117"/>
      <c r="K108" s="117" t="s">
        <v>698</v>
      </c>
      <c r="L108" s="117"/>
      <c r="M108" s="117" t="s">
        <v>213</v>
      </c>
      <c r="N108" s="117"/>
      <c r="O108" s="118"/>
      <c r="P108" s="118"/>
    </row>
    <row r="109" spans="1:30" ht="15" customHeight="1">
      <c r="A109" s="100"/>
      <c r="B109" s="100"/>
      <c r="C109" s="103" t="s">
        <v>689</v>
      </c>
      <c r="D109" s="103" t="s">
        <v>690</v>
      </c>
      <c r="E109" s="103" t="s">
        <v>689</v>
      </c>
      <c r="F109" s="103" t="s">
        <v>690</v>
      </c>
      <c r="G109" s="103" t="s">
        <v>689</v>
      </c>
      <c r="H109" s="103" t="s">
        <v>690</v>
      </c>
      <c r="I109" s="103" t="s">
        <v>689</v>
      </c>
      <c r="J109" s="103" t="s">
        <v>690</v>
      </c>
      <c r="K109" s="103" t="s">
        <v>689</v>
      </c>
      <c r="L109" s="103" t="s">
        <v>690</v>
      </c>
      <c r="M109" s="103" t="s">
        <v>689</v>
      </c>
      <c r="N109" s="103" t="s">
        <v>690</v>
      </c>
      <c r="O109" s="104"/>
      <c r="P109" s="104"/>
    </row>
    <row r="110" spans="1:30" ht="15" customHeight="1">
      <c r="A110" s="7" t="s">
        <v>514</v>
      </c>
      <c r="B110" s="7" t="s">
        <v>515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21"/>
      <c r="P110" s="21"/>
    </row>
    <row r="111" spans="1:30" ht="1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30" ht="15" customHeight="1">
      <c r="A112" s="7"/>
      <c r="B112" s="7" t="s">
        <v>516</v>
      </c>
      <c r="C112" s="140" t="s">
        <v>968</v>
      </c>
      <c r="D112" s="7">
        <v>1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 customHeight="1">
      <c r="A114" s="7"/>
      <c r="B114" s="7" t="s">
        <v>517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 customHeight="1">
      <c r="A116" s="7"/>
      <c r="B116" s="7" t="s">
        <v>518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 customHeight="1">
      <c r="A118" s="7"/>
      <c r="B118" s="75" t="s">
        <v>39</v>
      </c>
      <c r="C118" s="141" t="s">
        <v>967</v>
      </c>
      <c r="D118" s="142">
        <v>1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 customHeight="1">
      <c r="A119" s="7"/>
      <c r="B119" s="75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 customHeight="1">
      <c r="A120" s="55"/>
      <c r="B120" s="55" t="s">
        <v>43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</row>
    <row r="121" spans="1:14" ht="15" customHeight="1">
      <c r="A121" s="7" t="s">
        <v>519</v>
      </c>
      <c r="B121" s="7" t="s">
        <v>521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 customHeight="1">
      <c r="A123" s="7"/>
      <c r="B123" s="7" t="s">
        <v>522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 customHeight="1">
      <c r="A125" s="7"/>
      <c r="B125" s="7" t="s">
        <v>523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 customHeight="1">
      <c r="A127" s="7"/>
      <c r="B127" s="7" t="s">
        <v>524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 customHeight="1">
      <c r="A129" s="7"/>
      <c r="B129" s="7" t="s">
        <v>520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 customHeight="1">
      <c r="A131" s="7"/>
      <c r="B131" s="7" t="s">
        <v>525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 customHeight="1">
      <c r="A133" s="7"/>
      <c r="B133" s="7" t="s">
        <v>526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 customHeight="1">
      <c r="A135" s="7"/>
      <c r="B135" s="7" t="s">
        <v>39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 customHeight="1">
      <c r="A137" s="55"/>
      <c r="B137" s="55" t="s">
        <v>43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4" ht="15" customHeight="1">
      <c r="A138" s="7" t="s">
        <v>203</v>
      </c>
      <c r="B138" s="75" t="s">
        <v>527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 customHeight="1">
      <c r="A139" s="7"/>
      <c r="B139" s="75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 customHeight="1">
      <c r="A140" s="7"/>
      <c r="B140" s="75" t="s">
        <v>39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 customHeight="1">
      <c r="A141" s="55"/>
      <c r="B141" s="55" t="s">
        <v>43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</row>
    <row r="142" spans="1:14" ht="15" customHeight="1">
      <c r="A142" s="7" t="s">
        <v>23</v>
      </c>
      <c r="B142" s="7" t="s">
        <v>528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 customHeight="1">
      <c r="A144" s="7"/>
      <c r="B144" s="7" t="s">
        <v>529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 customHeight="1">
      <c r="A146" s="7"/>
      <c r="B146" s="7" t="s">
        <v>39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 customHeight="1">
      <c r="A148" s="55"/>
      <c r="B148" s="55" t="s">
        <v>43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</row>
    <row r="149" spans="1:14" ht="15" customHeight="1">
      <c r="A149" s="62"/>
      <c r="B149" s="24" t="s">
        <v>28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1" spans="1:14" s="6" customFormat="1" ht="15" customHeight="1">
      <c r="A151" s="6" t="s">
        <v>699</v>
      </c>
    </row>
    <row r="153" spans="1:14" ht="15" customHeight="1">
      <c r="A153" s="46"/>
      <c r="B153" s="46" t="s">
        <v>343</v>
      </c>
      <c r="C153" s="117" t="s">
        <v>700</v>
      </c>
      <c r="D153" s="117"/>
      <c r="E153" s="117" t="s">
        <v>227</v>
      </c>
      <c r="F153" s="117"/>
    </row>
    <row r="154" spans="1:14" ht="15" customHeight="1">
      <c r="A154" s="100"/>
      <c r="B154" s="100"/>
      <c r="C154" s="103" t="s">
        <v>689</v>
      </c>
      <c r="D154" s="103" t="s">
        <v>690</v>
      </c>
      <c r="E154" s="103" t="s">
        <v>689</v>
      </c>
      <c r="F154" s="103" t="s">
        <v>690</v>
      </c>
    </row>
    <row r="155" spans="1:14" ht="15" customHeight="1">
      <c r="A155" s="7"/>
      <c r="B155" s="7" t="s">
        <v>375</v>
      </c>
      <c r="C155" s="7"/>
      <c r="D155" s="7"/>
      <c r="E155" s="7"/>
      <c r="F155" s="7"/>
    </row>
    <row r="156" spans="1:14" ht="15" customHeight="1">
      <c r="A156" s="7"/>
      <c r="B156" s="7"/>
      <c r="C156" s="7"/>
      <c r="D156" s="7"/>
      <c r="E156" s="7"/>
      <c r="F156" s="7"/>
    </row>
    <row r="157" spans="1:14" ht="15" customHeight="1">
      <c r="A157" s="7"/>
      <c r="B157" s="7" t="s">
        <v>416</v>
      </c>
      <c r="C157" s="7"/>
      <c r="D157" s="7"/>
      <c r="E157" s="7"/>
      <c r="F157" s="7"/>
    </row>
    <row r="158" spans="1:14" ht="15" customHeight="1">
      <c r="A158" s="7"/>
      <c r="B158" s="7"/>
      <c r="C158" s="7"/>
      <c r="D158" s="7"/>
      <c r="E158" s="7"/>
      <c r="F158" s="7"/>
    </row>
    <row r="159" spans="1:14" ht="15" customHeight="1">
      <c r="A159" s="7"/>
      <c r="B159" s="7" t="s">
        <v>701</v>
      </c>
      <c r="C159" s="7"/>
      <c r="D159" s="7"/>
      <c r="E159" s="7"/>
      <c r="F159" s="7"/>
    </row>
    <row r="160" spans="1:14" ht="15" customHeight="1">
      <c r="A160" s="7"/>
      <c r="B160" s="7"/>
      <c r="C160" s="7"/>
      <c r="D160" s="7"/>
      <c r="E160" s="7"/>
      <c r="F160" s="7"/>
    </row>
    <row r="161" spans="1:30" ht="15" customHeight="1">
      <c r="A161" s="55"/>
      <c r="B161" s="55" t="s">
        <v>43</v>
      </c>
      <c r="C161" s="42"/>
      <c r="D161" s="42"/>
      <c r="E161" s="42"/>
      <c r="F161" s="42"/>
    </row>
    <row r="163" spans="1:30" s="83" customFormat="1" ht="15" customHeight="1">
      <c r="A163" s="83" t="s">
        <v>702</v>
      </c>
    </row>
    <row r="164" spans="1:30" s="83" customFormat="1" ht="15" customHeight="1"/>
    <row r="165" spans="1:30" s="98" customFormat="1" ht="15" customHeight="1">
      <c r="A165" s="47" t="s">
        <v>343</v>
      </c>
      <c r="B165" s="46" t="s">
        <v>683</v>
      </c>
      <c r="C165" s="117" t="s">
        <v>101</v>
      </c>
      <c r="D165" s="117"/>
      <c r="E165" s="117" t="s">
        <v>682</v>
      </c>
      <c r="F165" s="117"/>
      <c r="G165" s="117" t="s">
        <v>216</v>
      </c>
      <c r="H165" s="117"/>
      <c r="I165" s="117" t="s">
        <v>677</v>
      </c>
      <c r="J165" s="117"/>
      <c r="K165" s="117" t="s">
        <v>678</v>
      </c>
      <c r="L165" s="117"/>
      <c r="M165" s="117" t="s">
        <v>679</v>
      </c>
      <c r="N165" s="117"/>
      <c r="O165" s="117" t="s">
        <v>47</v>
      </c>
      <c r="P165" s="117"/>
      <c r="Q165" s="117" t="s">
        <v>680</v>
      </c>
      <c r="R165" s="117"/>
      <c r="S165" s="117" t="s">
        <v>684</v>
      </c>
      <c r="T165" s="117"/>
      <c r="U165" s="117" t="s">
        <v>685</v>
      </c>
      <c r="V165" s="117"/>
      <c r="W165" s="117" t="s">
        <v>686</v>
      </c>
      <c r="X165" s="117"/>
      <c r="Y165" s="119" t="s">
        <v>687</v>
      </c>
      <c r="Z165" s="120"/>
      <c r="AA165" s="117" t="s">
        <v>688</v>
      </c>
      <c r="AB165" s="117"/>
      <c r="AC165" s="117" t="s">
        <v>681</v>
      </c>
      <c r="AD165" s="117"/>
    </row>
    <row r="166" spans="1:30" s="99" customFormat="1" ht="15" customHeight="1">
      <c r="A166" s="102"/>
      <c r="B166" s="103"/>
      <c r="C166" s="103" t="s">
        <v>689</v>
      </c>
      <c r="D166" s="103" t="s">
        <v>690</v>
      </c>
      <c r="E166" s="103" t="s">
        <v>689</v>
      </c>
      <c r="F166" s="103" t="s">
        <v>690</v>
      </c>
      <c r="G166" s="103" t="s">
        <v>689</v>
      </c>
      <c r="H166" s="103" t="s">
        <v>690</v>
      </c>
      <c r="I166" s="103" t="s">
        <v>689</v>
      </c>
      <c r="J166" s="103" t="s">
        <v>690</v>
      </c>
      <c r="K166" s="103" t="s">
        <v>689</v>
      </c>
      <c r="L166" s="103" t="s">
        <v>690</v>
      </c>
      <c r="M166" s="103" t="s">
        <v>689</v>
      </c>
      <c r="N166" s="103" t="s">
        <v>690</v>
      </c>
      <c r="O166" s="103" t="s">
        <v>689</v>
      </c>
      <c r="P166" s="103" t="s">
        <v>690</v>
      </c>
      <c r="Q166" s="103" t="s">
        <v>689</v>
      </c>
      <c r="R166" s="103" t="s">
        <v>690</v>
      </c>
      <c r="S166" s="103" t="s">
        <v>689</v>
      </c>
      <c r="T166" s="103" t="s">
        <v>690</v>
      </c>
      <c r="U166" s="103" t="s">
        <v>689</v>
      </c>
      <c r="V166" s="103" t="s">
        <v>690</v>
      </c>
      <c r="W166" s="103" t="s">
        <v>689</v>
      </c>
      <c r="X166" s="103" t="s">
        <v>690</v>
      </c>
      <c r="Y166" s="103" t="s">
        <v>689</v>
      </c>
      <c r="Z166" s="103" t="s">
        <v>690</v>
      </c>
      <c r="AA166" s="103" t="s">
        <v>689</v>
      </c>
      <c r="AB166" s="103" t="s">
        <v>690</v>
      </c>
      <c r="AC166" s="103" t="s">
        <v>689</v>
      </c>
      <c r="AD166" s="103" t="s">
        <v>690</v>
      </c>
    </row>
    <row r="167" spans="1:30" ht="15" customHeight="1">
      <c r="A167" s="32" t="s">
        <v>357</v>
      </c>
      <c r="B167" s="58" t="s">
        <v>348</v>
      </c>
      <c r="C167" s="58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15" customHeight="1">
      <c r="A168" s="32"/>
      <c r="B168" s="58"/>
      <c r="C168" s="58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15" customHeight="1">
      <c r="A169" s="7"/>
      <c r="B169" s="58" t="s">
        <v>349</v>
      </c>
      <c r="C169" s="58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15" customHeight="1">
      <c r="A170" s="7"/>
      <c r="B170" s="58"/>
      <c r="C170" s="58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15" customHeight="1">
      <c r="A171" s="7"/>
      <c r="B171" s="58" t="s">
        <v>350</v>
      </c>
      <c r="C171" s="58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15" customHeight="1">
      <c r="A172" s="7"/>
      <c r="B172" s="58"/>
      <c r="C172" s="58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15" customHeight="1">
      <c r="A173" s="7"/>
      <c r="B173" s="58" t="s">
        <v>351</v>
      </c>
      <c r="C173" s="58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15" customHeight="1">
      <c r="A174" s="7"/>
      <c r="B174" s="58"/>
      <c r="C174" s="58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15" customHeight="1">
      <c r="A175" s="7"/>
      <c r="B175" s="58" t="s">
        <v>352</v>
      </c>
      <c r="C175" s="58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15" customHeight="1">
      <c r="A176" s="7"/>
      <c r="B176" s="58"/>
      <c r="C176" s="58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15" customHeight="1">
      <c r="A177" s="7"/>
      <c r="B177" s="59" t="s">
        <v>353</v>
      </c>
      <c r="C177" s="5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15" customHeight="1">
      <c r="A178" s="7"/>
      <c r="B178" s="59"/>
      <c r="C178" s="5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15" customHeight="1">
      <c r="A179" s="7"/>
      <c r="B179" s="59" t="s">
        <v>354</v>
      </c>
      <c r="C179" s="5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15" customHeight="1">
      <c r="A180" s="7"/>
      <c r="B180" s="59"/>
      <c r="C180" s="5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15" customHeight="1">
      <c r="A181" s="7"/>
      <c r="B181" s="58" t="s">
        <v>355</v>
      </c>
      <c r="C181" s="58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15" customHeight="1">
      <c r="A182" s="7"/>
      <c r="B182" s="58"/>
      <c r="C182" s="58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15" customHeight="1">
      <c r="A183" s="7"/>
      <c r="B183" s="60" t="s">
        <v>356</v>
      </c>
      <c r="C183" s="6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15" customHeight="1">
      <c r="A184" s="7"/>
      <c r="B184" s="60"/>
      <c r="C184" s="6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15" customHeight="1">
      <c r="A185" s="55" t="s">
        <v>27</v>
      </c>
      <c r="B185" s="55" t="s">
        <v>43</v>
      </c>
      <c r="C185" s="55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5" customHeight="1">
      <c r="A186" s="32" t="s">
        <v>358</v>
      </c>
      <c r="B186" s="60" t="s">
        <v>359</v>
      </c>
      <c r="C186" s="6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15" customHeight="1">
      <c r="A187" s="32"/>
      <c r="B187" s="60"/>
      <c r="C187" s="6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15" customHeight="1">
      <c r="A188" s="7"/>
      <c r="B188" s="60" t="s">
        <v>360</v>
      </c>
      <c r="C188" s="6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15" customHeight="1">
      <c r="A189" s="7"/>
      <c r="B189" s="60"/>
      <c r="C189" s="60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15" customHeight="1">
      <c r="A190" s="7"/>
      <c r="B190" s="60" t="s">
        <v>361</v>
      </c>
      <c r="C190" s="60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15" customHeight="1">
      <c r="A191" s="7"/>
      <c r="B191" s="60"/>
      <c r="C191" s="60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15" customHeight="1">
      <c r="A192" s="7"/>
      <c r="B192" s="60" t="s">
        <v>362</v>
      </c>
      <c r="C192" s="6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ht="15" customHeight="1">
      <c r="A193" s="7"/>
      <c r="B193" s="60"/>
      <c r="C193" s="6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ht="15" customHeight="1">
      <c r="A194" s="7"/>
      <c r="B194" s="58" t="s">
        <v>363</v>
      </c>
      <c r="C194" s="58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ht="15" customHeight="1">
      <c r="A195" s="7"/>
      <c r="B195" s="58"/>
      <c r="C195" s="58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15" customHeight="1">
      <c r="A196" s="7"/>
      <c r="B196" s="58" t="s">
        <v>364</v>
      </c>
      <c r="C196" s="58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ht="15" customHeight="1">
      <c r="A197" s="7"/>
      <c r="B197" s="58"/>
      <c r="C197" s="58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ht="15" customHeight="1">
      <c r="A198" s="55"/>
      <c r="B198" s="55" t="s">
        <v>43</v>
      </c>
      <c r="C198" s="55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5" customHeight="1">
      <c r="A199" s="32" t="s">
        <v>365</v>
      </c>
      <c r="B199" s="60" t="s">
        <v>366</v>
      </c>
      <c r="C199" s="6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ht="15" customHeight="1">
      <c r="A200" s="32"/>
      <c r="B200" s="60"/>
      <c r="C200" s="6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ht="15" customHeight="1">
      <c r="A201" s="7"/>
      <c r="B201" s="60" t="s">
        <v>367</v>
      </c>
      <c r="C201" s="6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ht="15" customHeight="1">
      <c r="A202" s="7"/>
      <c r="B202" s="60"/>
      <c r="C202" s="6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15" customHeight="1">
      <c r="A203" s="7"/>
      <c r="B203" s="60" t="s">
        <v>368</v>
      </c>
      <c r="C203" s="60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15" customHeight="1">
      <c r="A204" s="7"/>
      <c r="B204" s="60"/>
      <c r="C204" s="60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15" customHeight="1">
      <c r="A205" s="7"/>
      <c r="B205" s="60" t="s">
        <v>369</v>
      </c>
      <c r="C205" s="60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ht="15" customHeight="1">
      <c r="A206" s="7"/>
      <c r="B206" s="60"/>
      <c r="C206" s="60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ht="15" customHeight="1">
      <c r="A207" s="7"/>
      <c r="B207" s="60" t="s">
        <v>370</v>
      </c>
      <c r="C207" s="60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ht="15" customHeight="1">
      <c r="A208" s="7"/>
      <c r="B208" s="60"/>
      <c r="C208" s="60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ht="15" customHeight="1">
      <c r="A209" s="7"/>
      <c r="B209" s="60" t="s">
        <v>371</v>
      </c>
      <c r="C209" s="60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ht="15" customHeight="1">
      <c r="A210" s="7"/>
      <c r="B210" s="60"/>
      <c r="C210" s="60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ht="15" customHeight="1">
      <c r="A211" s="7"/>
      <c r="B211" s="60" t="s">
        <v>372</v>
      </c>
      <c r="C211" s="60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ht="15" customHeight="1">
      <c r="A212" s="7"/>
      <c r="B212" s="60"/>
      <c r="C212" s="60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ht="15" customHeight="1">
      <c r="A213" s="7"/>
      <c r="B213" s="60" t="s">
        <v>373</v>
      </c>
      <c r="C213" s="60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15" customHeight="1">
      <c r="A214" s="7"/>
      <c r="B214" s="60"/>
      <c r="C214" s="60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ht="15" customHeight="1">
      <c r="A215" s="7"/>
      <c r="B215" s="60" t="s">
        <v>374</v>
      </c>
      <c r="C215" s="60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ht="15" customHeight="1">
      <c r="A216" s="7"/>
      <c r="B216" s="60"/>
      <c r="C216" s="60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ht="15" customHeight="1">
      <c r="A217" s="55"/>
      <c r="B217" s="55" t="s">
        <v>43</v>
      </c>
      <c r="C217" s="55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5" customHeight="1">
      <c r="A218" s="32" t="s">
        <v>375</v>
      </c>
      <c r="B218" s="60" t="s">
        <v>376</v>
      </c>
      <c r="C218" s="60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ht="15" customHeight="1">
      <c r="A219" s="32"/>
      <c r="B219" s="60"/>
      <c r="C219" s="60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ht="15" customHeight="1">
      <c r="A220" s="7"/>
      <c r="B220" s="60" t="s">
        <v>377</v>
      </c>
      <c r="C220" s="60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ht="15" customHeight="1">
      <c r="A221" s="7"/>
      <c r="B221" s="60"/>
      <c r="C221" s="60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ht="15" customHeight="1">
      <c r="A222" s="7"/>
      <c r="B222" s="60" t="s">
        <v>378</v>
      </c>
      <c r="C222" s="60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ht="15" customHeight="1">
      <c r="A223" s="7"/>
      <c r="B223" s="60"/>
      <c r="C223" s="60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ht="15" customHeight="1">
      <c r="A224" s="7"/>
      <c r="B224" s="60" t="s">
        <v>379</v>
      </c>
      <c r="C224" s="60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ht="15" customHeight="1">
      <c r="A225" s="7"/>
      <c r="B225" s="60"/>
      <c r="C225" s="60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ht="15" customHeight="1">
      <c r="A226" s="7"/>
      <c r="B226" s="60" t="s">
        <v>380</v>
      </c>
      <c r="C226" s="60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ht="15" customHeight="1">
      <c r="A227" s="7"/>
      <c r="B227" s="60"/>
      <c r="C227" s="60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ht="15" customHeight="1">
      <c r="A228" s="7"/>
      <c r="B228" s="60" t="s">
        <v>381</v>
      </c>
      <c r="C228" s="60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ht="15" customHeight="1">
      <c r="A229" s="7"/>
      <c r="B229" s="60"/>
      <c r="C229" s="60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ht="15" customHeight="1">
      <c r="A230" s="7"/>
      <c r="B230" s="60" t="s">
        <v>382</v>
      </c>
      <c r="C230" s="60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ht="15" customHeight="1">
      <c r="A231" s="7"/>
      <c r="B231" s="60"/>
      <c r="C231" s="60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ht="15" customHeight="1">
      <c r="A232" s="55"/>
      <c r="B232" s="55" t="s">
        <v>43</v>
      </c>
      <c r="C232" s="55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5" customHeight="1">
      <c r="A233" s="32" t="s">
        <v>383</v>
      </c>
      <c r="B233" s="60" t="s">
        <v>384</v>
      </c>
      <c r="C233" s="60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ht="15" customHeight="1">
      <c r="A234" s="32"/>
      <c r="B234" s="60"/>
      <c r="C234" s="60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ht="15" customHeight="1">
      <c r="A235" s="7"/>
      <c r="B235" s="60" t="s">
        <v>385</v>
      </c>
      <c r="C235" s="60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ht="15" customHeight="1">
      <c r="A236" s="7"/>
      <c r="B236" s="60"/>
      <c r="C236" s="60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ht="15" customHeight="1">
      <c r="A237" s="7"/>
      <c r="B237" s="60" t="s">
        <v>386</v>
      </c>
      <c r="C237" s="60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ht="15" customHeight="1">
      <c r="A238" s="7"/>
      <c r="B238" s="60"/>
      <c r="C238" s="60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ht="15" customHeight="1">
      <c r="A239" s="7"/>
      <c r="B239" s="60" t="s">
        <v>387</v>
      </c>
      <c r="C239" s="60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ht="15" customHeight="1">
      <c r="A240" s="7"/>
      <c r="B240" s="60"/>
      <c r="C240" s="60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ht="15" customHeight="1">
      <c r="A241" s="55"/>
      <c r="B241" s="55" t="s">
        <v>43</v>
      </c>
      <c r="C241" s="55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5" customHeight="1">
      <c r="A242" s="32" t="s">
        <v>388</v>
      </c>
      <c r="B242" s="50" t="s">
        <v>351</v>
      </c>
      <c r="C242" s="50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ht="15" customHeight="1">
      <c r="A243" s="32"/>
      <c r="B243" s="50"/>
      <c r="C243" s="50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ht="15" customHeight="1">
      <c r="A244" s="7"/>
      <c r="B244" s="60" t="s">
        <v>389</v>
      </c>
      <c r="C244" s="60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ht="15" customHeight="1">
      <c r="A245" s="7"/>
      <c r="B245" s="60"/>
      <c r="C245" s="60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ht="15" customHeight="1">
      <c r="A246" s="7"/>
      <c r="B246" s="60" t="s">
        <v>390</v>
      </c>
      <c r="C246" s="60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ht="15" customHeight="1">
      <c r="A247" s="7"/>
      <c r="B247" s="60"/>
      <c r="C247" s="60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ht="15" customHeight="1">
      <c r="A248" s="7"/>
      <c r="B248" s="60" t="s">
        <v>391</v>
      </c>
      <c r="C248" s="60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ht="15" customHeight="1">
      <c r="A249" s="7"/>
      <c r="B249" s="60"/>
      <c r="C249" s="60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ht="15" customHeight="1">
      <c r="A250" s="7"/>
      <c r="B250" s="60" t="s">
        <v>392</v>
      </c>
      <c r="C250" s="60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ht="15" customHeight="1">
      <c r="A251" s="7"/>
      <c r="B251" s="60"/>
      <c r="C251" s="60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ht="15" customHeight="1">
      <c r="A252" s="7"/>
      <c r="B252" s="60" t="s">
        <v>393</v>
      </c>
      <c r="C252" s="60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ht="15" customHeight="1">
      <c r="A253" s="7"/>
      <c r="B253" s="60"/>
      <c r="C253" s="60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ht="15" customHeight="1">
      <c r="A254" s="55"/>
      <c r="B254" s="55" t="s">
        <v>43</v>
      </c>
      <c r="C254" s="55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5" customHeight="1">
      <c r="A255" s="32" t="s">
        <v>394</v>
      </c>
      <c r="B255" s="60" t="s">
        <v>395</v>
      </c>
      <c r="C255" s="60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ht="15" customHeight="1">
      <c r="A256" s="32"/>
      <c r="B256" s="60"/>
      <c r="C256" s="60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ht="15" customHeight="1">
      <c r="A257" s="7"/>
      <c r="B257" s="60" t="s">
        <v>396</v>
      </c>
      <c r="C257" s="60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ht="15" customHeight="1">
      <c r="A258" s="7"/>
      <c r="B258" s="60"/>
      <c r="C258" s="60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ht="15" customHeight="1">
      <c r="A259" s="7"/>
      <c r="B259" s="60" t="s">
        <v>397</v>
      </c>
      <c r="C259" s="60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ht="15" customHeight="1">
      <c r="A260" s="7"/>
      <c r="B260" s="60"/>
      <c r="C260" s="60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ht="15" customHeight="1">
      <c r="A261" s="7"/>
      <c r="B261" s="60" t="s">
        <v>398</v>
      </c>
      <c r="C261" s="60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ht="15" customHeight="1">
      <c r="A262" s="7"/>
      <c r="B262" s="60"/>
      <c r="C262" s="60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ht="15" customHeight="1">
      <c r="A263" s="55"/>
      <c r="B263" s="55" t="s">
        <v>43</v>
      </c>
      <c r="C263" s="55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5" customHeight="1">
      <c r="A264" s="24"/>
      <c r="B264" s="61" t="s">
        <v>28</v>
      </c>
      <c r="C264" s="61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</row>
    <row r="266" spans="1:30" s="83" customFormat="1" ht="15" customHeight="1">
      <c r="A266" s="83" t="s">
        <v>703</v>
      </c>
    </row>
    <row r="268" spans="1:30" ht="15" customHeight="1">
      <c r="A268" s="46" t="s">
        <v>513</v>
      </c>
      <c r="B268" s="46" t="s">
        <v>313</v>
      </c>
      <c r="C268" s="117" t="s">
        <v>694</v>
      </c>
      <c r="D268" s="117"/>
      <c r="E268" s="117" t="s">
        <v>695</v>
      </c>
      <c r="F268" s="117"/>
      <c r="G268" s="117" t="s">
        <v>696</v>
      </c>
      <c r="H268" s="117"/>
      <c r="I268" s="117" t="s">
        <v>697</v>
      </c>
      <c r="J268" s="117"/>
      <c r="K268" s="117" t="s">
        <v>698</v>
      </c>
      <c r="L268" s="117"/>
      <c r="M268" s="117" t="s">
        <v>213</v>
      </c>
      <c r="N268" s="117"/>
      <c r="O268" s="118"/>
      <c r="P268" s="118"/>
    </row>
    <row r="269" spans="1:30" ht="15" customHeight="1">
      <c r="A269" s="100"/>
      <c r="B269" s="100"/>
      <c r="C269" s="103" t="s">
        <v>689</v>
      </c>
      <c r="D269" s="103" t="s">
        <v>690</v>
      </c>
      <c r="E269" s="103" t="s">
        <v>689</v>
      </c>
      <c r="F269" s="103" t="s">
        <v>690</v>
      </c>
      <c r="G269" s="103" t="s">
        <v>689</v>
      </c>
      <c r="H269" s="103" t="s">
        <v>690</v>
      </c>
      <c r="I269" s="103" t="s">
        <v>689</v>
      </c>
      <c r="J269" s="103" t="s">
        <v>690</v>
      </c>
      <c r="K269" s="103" t="s">
        <v>689</v>
      </c>
      <c r="L269" s="103" t="s">
        <v>690</v>
      </c>
      <c r="M269" s="103" t="s">
        <v>689</v>
      </c>
      <c r="N269" s="103" t="s">
        <v>690</v>
      </c>
      <c r="O269" s="104"/>
      <c r="P269" s="104"/>
    </row>
    <row r="270" spans="1:30" ht="15" customHeight="1">
      <c r="A270" s="7" t="s">
        <v>514</v>
      </c>
      <c r="B270" s="7" t="s">
        <v>515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21"/>
      <c r="P270" s="21"/>
    </row>
    <row r="271" spans="1:30" ht="1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30" ht="15" customHeight="1">
      <c r="A272" s="7"/>
      <c r="B272" s="7" t="s">
        <v>516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 customHeight="1">
      <c r="A274" s="7"/>
      <c r="B274" s="7" t="s">
        <v>517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 customHeight="1">
      <c r="A276" s="7"/>
      <c r="B276" s="7" t="s">
        <v>518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 customHeight="1">
      <c r="A278" s="7"/>
      <c r="B278" s="75" t="s">
        <v>39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 customHeight="1">
      <c r="A279" s="7"/>
      <c r="B279" s="75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 customHeight="1">
      <c r="A280" s="55"/>
      <c r="B280" s="55" t="s">
        <v>43</v>
      </c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</row>
    <row r="281" spans="1:14" ht="15" customHeight="1">
      <c r="A281" s="7" t="s">
        <v>519</v>
      </c>
      <c r="B281" s="7" t="s">
        <v>521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 customHeight="1">
      <c r="A283" s="7"/>
      <c r="B283" s="7" t="s">
        <v>522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 customHeight="1">
      <c r="A285" s="7"/>
      <c r="B285" s="7" t="s">
        <v>523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 customHeight="1">
      <c r="A287" s="7"/>
      <c r="B287" s="7" t="s">
        <v>524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 customHeight="1">
      <c r="A289" s="7"/>
      <c r="B289" s="7" t="s">
        <v>520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 customHeight="1">
      <c r="A291" s="7"/>
      <c r="B291" s="7" t="s">
        <v>525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 customHeight="1">
      <c r="A293" s="7"/>
      <c r="B293" s="7" t="s">
        <v>526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 customHeight="1">
      <c r="A295" s="7"/>
      <c r="B295" s="7" t="s">
        <v>39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 customHeight="1">
      <c r="A297" s="55"/>
      <c r="B297" s="55" t="s">
        <v>43</v>
      </c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</row>
    <row r="298" spans="1:14" ht="15" customHeight="1">
      <c r="A298" s="7" t="s">
        <v>203</v>
      </c>
      <c r="B298" s="75" t="s">
        <v>527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 customHeight="1">
      <c r="A299" s="7"/>
      <c r="B299" s="75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 customHeight="1">
      <c r="A300" s="7"/>
      <c r="B300" s="75" t="s">
        <v>39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 customHeight="1">
      <c r="A301" s="55"/>
      <c r="B301" s="55" t="s">
        <v>43</v>
      </c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</row>
    <row r="302" spans="1:14" ht="15" customHeight="1">
      <c r="A302" s="7" t="s">
        <v>23</v>
      </c>
      <c r="B302" s="7" t="s">
        <v>528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 customHeight="1">
      <c r="A304" s="7"/>
      <c r="B304" s="7" t="s">
        <v>529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 customHeight="1">
      <c r="A306" s="7"/>
      <c r="B306" s="7" t="s">
        <v>39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 customHeight="1">
      <c r="A308" s="55"/>
      <c r="B308" s="55" t="s">
        <v>43</v>
      </c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</row>
    <row r="309" spans="1:14" ht="15" customHeight="1">
      <c r="A309" s="62"/>
      <c r="B309" s="24" t="s">
        <v>28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1" spans="1:14" s="83" customFormat="1" ht="15" customHeight="1">
      <c r="A311" s="83" t="s">
        <v>704</v>
      </c>
    </row>
    <row r="313" spans="1:14" ht="15" customHeight="1">
      <c r="A313" s="46"/>
      <c r="B313" s="46" t="s">
        <v>343</v>
      </c>
      <c r="C313" s="117" t="s">
        <v>700</v>
      </c>
      <c r="D313" s="117"/>
      <c r="E313" s="117" t="s">
        <v>227</v>
      </c>
      <c r="F313" s="117"/>
    </row>
    <row r="314" spans="1:14" ht="15" customHeight="1">
      <c r="A314" s="100"/>
      <c r="B314" s="100"/>
      <c r="C314" s="103" t="s">
        <v>689</v>
      </c>
      <c r="D314" s="103" t="s">
        <v>690</v>
      </c>
      <c r="E314" s="103" t="s">
        <v>689</v>
      </c>
      <c r="F314" s="103" t="s">
        <v>690</v>
      </c>
    </row>
    <row r="315" spans="1:14" ht="15" customHeight="1">
      <c r="A315" s="7"/>
      <c r="B315" s="7" t="s">
        <v>375</v>
      </c>
      <c r="C315" s="7"/>
      <c r="D315" s="7"/>
      <c r="E315" s="7"/>
      <c r="F315" s="7"/>
    </row>
    <row r="316" spans="1:14" ht="15" customHeight="1">
      <c r="A316" s="7"/>
      <c r="B316" s="7"/>
      <c r="C316" s="7"/>
      <c r="D316" s="7"/>
      <c r="E316" s="7"/>
      <c r="F316" s="7"/>
    </row>
    <row r="317" spans="1:14" ht="15" customHeight="1">
      <c r="A317" s="7"/>
      <c r="B317" s="7" t="s">
        <v>416</v>
      </c>
      <c r="C317" s="7"/>
      <c r="D317" s="7"/>
      <c r="E317" s="7"/>
      <c r="F317" s="7"/>
    </row>
    <row r="318" spans="1:14" ht="15" customHeight="1">
      <c r="A318" s="7"/>
      <c r="B318" s="7"/>
      <c r="C318" s="7"/>
      <c r="D318" s="7"/>
      <c r="E318" s="7"/>
      <c r="F318" s="7"/>
    </row>
    <row r="319" spans="1:14" ht="15" customHeight="1">
      <c r="A319" s="7"/>
      <c r="B319" s="7" t="s">
        <v>701</v>
      </c>
      <c r="C319" s="7"/>
      <c r="D319" s="7"/>
      <c r="E319" s="7"/>
      <c r="F319" s="7"/>
    </row>
    <row r="320" spans="1:14" ht="15" customHeight="1">
      <c r="A320" s="7"/>
      <c r="B320" s="7"/>
      <c r="C320" s="7"/>
      <c r="D320" s="7"/>
      <c r="E320" s="7"/>
      <c r="F320" s="7"/>
    </row>
    <row r="321" spans="1:6" ht="15" customHeight="1">
      <c r="A321" s="55"/>
      <c r="B321" s="55" t="s">
        <v>43</v>
      </c>
      <c r="C321" s="42"/>
      <c r="D321" s="42"/>
      <c r="E321" s="42"/>
      <c r="F321" s="42"/>
    </row>
  </sheetData>
  <mergeCells count="45">
    <mergeCell ref="C153:D153"/>
    <mergeCell ref="E153:F153"/>
    <mergeCell ref="C165:D165"/>
    <mergeCell ref="E165:F165"/>
    <mergeCell ref="G165:H165"/>
    <mergeCell ref="E5:F5"/>
    <mergeCell ref="G5:H5"/>
    <mergeCell ref="I5:J5"/>
    <mergeCell ref="Y165:Z165"/>
    <mergeCell ref="W5:X5"/>
    <mergeCell ref="S165:T165"/>
    <mergeCell ref="U165:V165"/>
    <mergeCell ref="I165:J165"/>
    <mergeCell ref="AA5:AB5"/>
    <mergeCell ref="AC5:AD5"/>
    <mergeCell ref="C108:D108"/>
    <mergeCell ref="E108:F108"/>
    <mergeCell ref="G108:H108"/>
    <mergeCell ref="I108:J108"/>
    <mergeCell ref="K108:L108"/>
    <mergeCell ref="M108:N108"/>
    <mergeCell ref="O108:P108"/>
    <mergeCell ref="K5:L5"/>
    <mergeCell ref="M5:N5"/>
    <mergeCell ref="O5:P5"/>
    <mergeCell ref="Q5:R5"/>
    <mergeCell ref="S5:T5"/>
    <mergeCell ref="U5:V5"/>
    <mergeCell ref="C5:D5"/>
    <mergeCell ref="C313:D313"/>
    <mergeCell ref="E313:F313"/>
    <mergeCell ref="W165:X165"/>
    <mergeCell ref="AA165:AB165"/>
    <mergeCell ref="AC165:AD165"/>
    <mergeCell ref="C268:D268"/>
    <mergeCell ref="E268:F268"/>
    <mergeCell ref="G268:H268"/>
    <mergeCell ref="I268:J268"/>
    <mergeCell ref="K268:L268"/>
    <mergeCell ref="M268:N268"/>
    <mergeCell ref="O268:P268"/>
    <mergeCell ref="K165:L165"/>
    <mergeCell ref="M165:N165"/>
    <mergeCell ref="O165:P165"/>
    <mergeCell ref="Q165:R16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61"/>
  <sheetViews>
    <sheetView tabSelected="1" topLeftCell="B238" zoomScale="82" zoomScaleNormal="82" workbookViewId="0">
      <selection activeCell="P258" sqref="P258"/>
    </sheetView>
  </sheetViews>
  <sheetFormatPr defaultRowHeight="12.75"/>
  <cols>
    <col min="1" max="1" width="17.5703125" style="5" customWidth="1"/>
    <col min="2" max="2" width="22.7109375" style="5" customWidth="1"/>
    <col min="3" max="3" width="17.140625" style="5" customWidth="1"/>
    <col min="4" max="4" width="34.85546875" style="5" customWidth="1"/>
    <col min="5" max="5" width="14" style="5" customWidth="1"/>
    <col min="6" max="6" width="10.28515625" style="5" customWidth="1"/>
    <col min="7" max="7" width="11.28515625" style="5" customWidth="1"/>
    <col min="8" max="8" width="9.85546875" style="5" customWidth="1"/>
    <col min="9" max="9" width="11.7109375" style="5" customWidth="1"/>
    <col min="10" max="10" width="11.85546875" style="5" customWidth="1"/>
    <col min="11" max="11" width="12" style="5" customWidth="1"/>
    <col min="12" max="12" width="10.28515625" style="5" customWidth="1"/>
    <col min="13" max="13" width="7.28515625" style="5" customWidth="1"/>
    <col min="14" max="14" width="10" style="5" customWidth="1"/>
    <col min="15" max="15" width="11.85546875" style="5" customWidth="1"/>
    <col min="16" max="16" width="10" style="5" customWidth="1"/>
    <col min="17" max="17" width="7.28515625" style="5" customWidth="1"/>
    <col min="18" max="16384" width="9.140625" style="5"/>
  </cols>
  <sheetData>
    <row r="1" spans="1:17" s="93" customFormat="1" ht="15">
      <c r="A1" s="93" t="s">
        <v>712</v>
      </c>
    </row>
    <row r="2" spans="1:17" s="107" customFormat="1" ht="11.25">
      <c r="A2" s="107" t="s">
        <v>745</v>
      </c>
    </row>
    <row r="3" spans="1:17" s="107" customFormat="1" ht="11.25">
      <c r="A3" s="107" t="s">
        <v>746</v>
      </c>
    </row>
    <row r="4" spans="1:17" s="107" customFormat="1" ht="11.25"/>
    <row r="5" spans="1:17" s="6" customFormat="1">
      <c r="A5" s="6" t="s">
        <v>853</v>
      </c>
    </row>
    <row r="6" spans="1:17">
      <c r="A6" s="18" t="s">
        <v>343</v>
      </c>
      <c r="B6" s="18" t="s">
        <v>705</v>
      </c>
      <c r="C6" s="18" t="s">
        <v>36</v>
      </c>
      <c r="D6" s="18" t="s">
        <v>713</v>
      </c>
      <c r="E6" s="18" t="s">
        <v>533</v>
      </c>
      <c r="F6" s="18" t="s">
        <v>714</v>
      </c>
      <c r="G6" s="117" t="s">
        <v>707</v>
      </c>
      <c r="H6" s="117"/>
      <c r="I6" s="18" t="s">
        <v>715</v>
      </c>
      <c r="J6" s="117" t="s">
        <v>716</v>
      </c>
      <c r="K6" s="117"/>
      <c r="L6" s="117"/>
      <c r="M6" s="117"/>
      <c r="N6" s="117" t="s">
        <v>720</v>
      </c>
      <c r="O6" s="117"/>
      <c r="P6" s="117"/>
      <c r="Q6" s="117"/>
    </row>
    <row r="7" spans="1:17">
      <c r="A7" s="18"/>
      <c r="B7" s="18"/>
      <c r="C7" s="18"/>
      <c r="D7" s="18"/>
      <c r="E7" s="18" t="s">
        <v>27</v>
      </c>
      <c r="F7" s="18" t="s">
        <v>27</v>
      </c>
      <c r="G7" s="18" t="s">
        <v>708</v>
      </c>
      <c r="H7" s="18" t="s">
        <v>709</v>
      </c>
      <c r="I7" s="18"/>
      <c r="J7" s="18" t="s">
        <v>717</v>
      </c>
      <c r="K7" s="18" t="s">
        <v>718</v>
      </c>
      <c r="L7" s="18" t="s">
        <v>719</v>
      </c>
      <c r="M7" s="18" t="s">
        <v>711</v>
      </c>
      <c r="N7" s="18" t="s">
        <v>717</v>
      </c>
      <c r="O7" s="18" t="s">
        <v>718</v>
      </c>
      <c r="P7" s="18" t="s">
        <v>719</v>
      </c>
      <c r="Q7" s="18" t="s">
        <v>711</v>
      </c>
    </row>
    <row r="8" spans="1:17">
      <c r="A8" s="32" t="s">
        <v>358</v>
      </c>
      <c r="B8" s="7" t="s">
        <v>363</v>
      </c>
      <c r="C8" s="105" t="s">
        <v>723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105" t="s">
        <v>724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105" t="s">
        <v>725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105" t="s">
        <v>721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105" t="s">
        <v>722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105" t="s">
        <v>726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105" t="s">
        <v>727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2" t="s">
        <v>728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2" t="s">
        <v>729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2" t="s">
        <v>730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2" t="s">
        <v>731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2" t="s">
        <v>732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2" t="s">
        <v>733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42"/>
      <c r="C21" s="55" t="s">
        <v>744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>
      <c r="A22" s="7"/>
      <c r="B22" s="7" t="s">
        <v>734</v>
      </c>
      <c r="C22" s="105" t="s">
        <v>723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105" t="s">
        <v>724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105" t="s">
        <v>725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105" t="s">
        <v>721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105" t="s">
        <v>722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105" t="s">
        <v>726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105" t="s">
        <v>727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2" t="s">
        <v>728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2" t="s">
        <v>729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2" t="s">
        <v>730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2" t="s">
        <v>731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>
      <c r="A33" s="7"/>
      <c r="B33" s="7"/>
      <c r="C33" s="72" t="s">
        <v>732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>
      <c r="A34" s="7"/>
      <c r="B34" s="7"/>
      <c r="C34" s="72" t="s">
        <v>733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>
      <c r="A35" s="7"/>
      <c r="B35" s="42"/>
      <c r="C35" s="55" t="s">
        <v>744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>
      <c r="A36" s="7"/>
      <c r="B36" s="7" t="s">
        <v>359</v>
      </c>
      <c r="C36" s="105" t="s">
        <v>723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>
      <c r="A37" s="7"/>
      <c r="B37" s="7"/>
      <c r="C37" s="105" t="s">
        <v>724</v>
      </c>
      <c r="D37" s="7" t="s">
        <v>970</v>
      </c>
      <c r="E37" s="7">
        <v>25</v>
      </c>
      <c r="F37" s="7">
        <v>10</v>
      </c>
      <c r="G37" s="7">
        <v>18.489999999999998</v>
      </c>
      <c r="H37" s="7">
        <v>15.2</v>
      </c>
      <c r="I37" s="7">
        <v>21.64</v>
      </c>
      <c r="J37" s="7">
        <v>9000</v>
      </c>
      <c r="K37" s="7">
        <v>38829</v>
      </c>
      <c r="L37" s="7">
        <v>29829</v>
      </c>
      <c r="M37" s="7" t="s">
        <v>972</v>
      </c>
      <c r="N37" s="7">
        <v>6000</v>
      </c>
      <c r="O37" s="7">
        <v>31920</v>
      </c>
      <c r="P37" s="7">
        <v>25920</v>
      </c>
      <c r="Q37" s="7"/>
    </row>
    <row r="38" spans="1:17">
      <c r="A38" s="7"/>
      <c r="B38" s="7"/>
      <c r="C38" s="105" t="s">
        <v>725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>
      <c r="A39" s="7"/>
      <c r="B39" s="7"/>
      <c r="C39" s="105" t="s">
        <v>721</v>
      </c>
      <c r="D39" s="7" t="s">
        <v>971</v>
      </c>
      <c r="E39" s="7">
        <v>10</v>
      </c>
      <c r="F39" s="7">
        <v>5</v>
      </c>
      <c r="G39" s="7">
        <v>19.22</v>
      </c>
      <c r="H39" s="7">
        <v>15.2</v>
      </c>
      <c r="I39" s="7">
        <v>26.44</v>
      </c>
      <c r="J39" s="7">
        <v>10000</v>
      </c>
      <c r="K39" s="7">
        <v>40362</v>
      </c>
      <c r="L39" s="7">
        <v>30362</v>
      </c>
      <c r="M39" s="7" t="s">
        <v>973</v>
      </c>
      <c r="N39" s="7">
        <v>6000</v>
      </c>
      <c r="O39" s="7">
        <v>91920</v>
      </c>
      <c r="P39" s="7">
        <v>25920</v>
      </c>
      <c r="Q39" s="7"/>
    </row>
    <row r="40" spans="1:17">
      <c r="A40" s="7"/>
      <c r="B40" s="7"/>
      <c r="C40" s="105" t="s">
        <v>722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>
      <c r="A41" s="7"/>
      <c r="B41" s="7"/>
      <c r="C41" s="105" t="s">
        <v>726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>
      <c r="A42" s="7"/>
      <c r="B42" s="7"/>
      <c r="C42" s="105" t="s">
        <v>727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>
      <c r="A43" s="7"/>
      <c r="B43" s="7"/>
      <c r="C43" s="72" t="s">
        <v>728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>
      <c r="A44" s="7"/>
      <c r="B44" s="7"/>
      <c r="C44" s="72" t="s">
        <v>729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>
      <c r="A45" s="7"/>
      <c r="B45" s="7"/>
      <c r="C45" s="72" t="s">
        <v>730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>
      <c r="A46" s="7"/>
      <c r="B46" s="7"/>
      <c r="C46" s="72" t="s">
        <v>731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>
      <c r="A47" s="7"/>
      <c r="B47" s="7"/>
      <c r="C47" s="72" t="s">
        <v>732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>
      <c r="A48" s="7"/>
      <c r="B48" s="7"/>
      <c r="C48" s="72" t="s">
        <v>733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>
      <c r="A49" s="7"/>
      <c r="B49" s="42"/>
      <c r="C49" s="55" t="s">
        <v>744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>
      <c r="A50" s="7"/>
      <c r="B50" s="7" t="s">
        <v>361</v>
      </c>
      <c r="C50" s="105" t="s">
        <v>723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>
      <c r="A51" s="7"/>
      <c r="B51" s="7"/>
      <c r="C51" s="105" t="s">
        <v>724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>
      <c r="A52" s="7"/>
      <c r="B52" s="7"/>
      <c r="C52" s="105" t="s">
        <v>725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>
      <c r="A53" s="7"/>
      <c r="B53" s="7"/>
      <c r="C53" s="105" t="s">
        <v>721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>
      <c r="A54" s="7"/>
      <c r="B54" s="7"/>
      <c r="C54" s="105" t="s">
        <v>722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>
      <c r="A55" s="7"/>
      <c r="B55" s="7"/>
      <c r="C55" s="105" t="s">
        <v>726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>
      <c r="A56" s="7"/>
      <c r="B56" s="7"/>
      <c r="C56" s="105" t="s">
        <v>727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>
      <c r="A57" s="7"/>
      <c r="B57" s="7"/>
      <c r="C57" s="72" t="s">
        <v>728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>
      <c r="A58" s="7"/>
      <c r="B58" s="7"/>
      <c r="C58" s="72" t="s">
        <v>729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>
      <c r="A59" s="7"/>
      <c r="B59" s="7"/>
      <c r="C59" s="72" t="s">
        <v>730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>
      <c r="A60" s="7"/>
      <c r="B60" s="7"/>
      <c r="C60" s="72" t="s">
        <v>731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>
      <c r="A61" s="7"/>
      <c r="B61" s="7"/>
      <c r="C61" s="72" t="s">
        <v>732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>
      <c r="A62" s="7"/>
      <c r="B62" s="7"/>
      <c r="C62" s="72" t="s">
        <v>733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>
      <c r="A63" s="7"/>
      <c r="B63" s="42"/>
      <c r="C63" s="55" t="s">
        <v>744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1:17">
      <c r="A64" s="7"/>
      <c r="B64" s="7" t="s">
        <v>360</v>
      </c>
      <c r="C64" s="105" t="s">
        <v>723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>
      <c r="A65" s="7"/>
      <c r="B65" s="7"/>
      <c r="C65" s="105" t="s">
        <v>724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>
      <c r="A66" s="7"/>
      <c r="B66" s="7"/>
      <c r="C66" s="105" t="s">
        <v>725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>
      <c r="A67" s="7"/>
      <c r="B67" s="7"/>
      <c r="C67" s="105" t="s">
        <v>721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>
      <c r="A68" s="7"/>
      <c r="B68" s="7"/>
      <c r="C68" s="105" t="s">
        <v>722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>
      <c r="A69" s="7"/>
      <c r="B69" s="7"/>
      <c r="C69" s="105" t="s">
        <v>726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>
      <c r="A70" s="7"/>
      <c r="B70" s="7"/>
      <c r="C70" s="105" t="s">
        <v>727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>
      <c r="A71" s="7"/>
      <c r="B71" s="7"/>
      <c r="C71" s="72" t="s">
        <v>728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>
      <c r="A72" s="7"/>
      <c r="B72" s="7"/>
      <c r="C72" s="72" t="s">
        <v>729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>
      <c r="A73" s="7"/>
      <c r="B73" s="7"/>
      <c r="C73" s="72" t="s">
        <v>730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>
      <c r="A74" s="7"/>
      <c r="B74" s="7"/>
      <c r="C74" s="72" t="s">
        <v>731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>
      <c r="A75" s="7"/>
      <c r="B75" s="7"/>
      <c r="C75" s="72" t="s">
        <v>732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>
      <c r="A76" s="7"/>
      <c r="B76" s="7"/>
      <c r="C76" s="72" t="s">
        <v>733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>
      <c r="A77" s="7"/>
      <c r="B77" s="42"/>
      <c r="C77" s="55" t="s">
        <v>744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>
      <c r="A78" s="7"/>
      <c r="B78" s="7" t="s">
        <v>364</v>
      </c>
      <c r="C78" s="105" t="s">
        <v>723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>
      <c r="A79" s="7"/>
      <c r="B79" s="7"/>
      <c r="C79" s="105" t="s">
        <v>724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A80" s="7"/>
      <c r="B80" s="7"/>
      <c r="C80" s="105" t="s">
        <v>725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>
      <c r="A81" s="7"/>
      <c r="B81" s="7"/>
      <c r="C81" s="105" t="s">
        <v>721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>
      <c r="A82" s="7"/>
      <c r="B82" s="7"/>
      <c r="C82" s="105" t="s">
        <v>722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>
      <c r="A83" s="7"/>
      <c r="B83" s="7"/>
      <c r="C83" s="105" t="s">
        <v>726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>
      <c r="A84" s="7"/>
      <c r="B84" s="7"/>
      <c r="C84" s="105" t="s">
        <v>727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>
      <c r="A85" s="7"/>
      <c r="B85" s="7"/>
      <c r="C85" s="72" t="s">
        <v>728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>
      <c r="A86" s="7"/>
      <c r="B86" s="7"/>
      <c r="C86" s="72" t="s">
        <v>729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>
      <c r="A87" s="7"/>
      <c r="B87" s="7"/>
      <c r="C87" s="72" t="s">
        <v>730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>
      <c r="A88" s="7"/>
      <c r="B88" s="7"/>
      <c r="C88" s="72" t="s">
        <v>731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>
      <c r="A89" s="7"/>
      <c r="B89" s="7"/>
      <c r="C89" s="72" t="s">
        <v>732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>
      <c r="A90" s="7"/>
      <c r="B90" s="7"/>
      <c r="C90" s="72" t="s">
        <v>733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>
      <c r="A91" s="7"/>
      <c r="B91" s="42"/>
      <c r="C91" s="55" t="s">
        <v>744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s="6" customFormat="1">
      <c r="A92" s="24"/>
      <c r="B92" s="24"/>
      <c r="C92" s="106" t="s">
        <v>735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>
      <c r="A93" s="32" t="s">
        <v>736</v>
      </c>
      <c r="B93" s="7" t="s">
        <v>737</v>
      </c>
      <c r="C93" s="105" t="s">
        <v>723</v>
      </c>
      <c r="D93" s="7"/>
      <c r="E93" s="7"/>
      <c r="F93" s="7"/>
      <c r="G93" s="148"/>
      <c r="H93" s="148"/>
      <c r="I93" s="148"/>
      <c r="J93" s="7"/>
      <c r="K93" s="7"/>
      <c r="L93" s="7"/>
      <c r="M93" s="7"/>
      <c r="N93" s="7"/>
      <c r="O93" s="7"/>
      <c r="P93" s="7"/>
      <c r="Q93" s="7"/>
    </row>
    <row r="94" spans="1:17">
      <c r="A94" s="7"/>
      <c r="B94" s="7"/>
      <c r="C94" s="105" t="s">
        <v>724</v>
      </c>
      <c r="D94" s="7" t="s">
        <v>974</v>
      </c>
      <c r="E94" s="7">
        <v>7</v>
      </c>
      <c r="F94" s="146">
        <v>3</v>
      </c>
      <c r="G94" s="150">
        <v>17.25</v>
      </c>
      <c r="H94" s="150">
        <v>15</v>
      </c>
      <c r="I94" s="150">
        <v>13.33</v>
      </c>
      <c r="J94" s="147">
        <v>10500</v>
      </c>
      <c r="K94" s="7">
        <v>68000</v>
      </c>
      <c r="L94" s="7">
        <v>57500</v>
      </c>
      <c r="M94" s="7" t="s">
        <v>976</v>
      </c>
      <c r="N94" s="7">
        <v>7000</v>
      </c>
      <c r="O94" s="7">
        <v>60000</v>
      </c>
      <c r="P94" s="7">
        <v>53000</v>
      </c>
      <c r="Q94" s="7"/>
    </row>
    <row r="95" spans="1:17">
      <c r="A95" s="7"/>
      <c r="B95" s="7"/>
      <c r="C95" s="105" t="s">
        <v>725</v>
      </c>
      <c r="D95" s="7"/>
      <c r="E95" s="7"/>
      <c r="F95" s="146"/>
      <c r="G95" s="7"/>
      <c r="H95" s="7"/>
      <c r="I95" s="7"/>
      <c r="J95" s="147"/>
      <c r="K95" s="7"/>
      <c r="L95" s="7"/>
      <c r="M95" s="7"/>
      <c r="N95" s="7"/>
      <c r="O95" s="7"/>
      <c r="P95" s="7"/>
      <c r="Q95" s="7"/>
    </row>
    <row r="96" spans="1:17">
      <c r="A96" s="7"/>
      <c r="B96" s="7"/>
      <c r="C96" s="105" t="s">
        <v>721</v>
      </c>
      <c r="D96" s="7" t="s">
        <v>975</v>
      </c>
      <c r="E96" s="7">
        <v>5</v>
      </c>
      <c r="F96" s="146">
        <v>2</v>
      </c>
      <c r="G96" s="150">
        <v>17.75</v>
      </c>
      <c r="H96" s="150">
        <v>15</v>
      </c>
      <c r="I96" s="150">
        <v>18.329999999999998</v>
      </c>
      <c r="J96" s="147">
        <v>10800</v>
      </c>
      <c r="K96" s="7">
        <v>71000</v>
      </c>
      <c r="L96" s="7">
        <v>60200</v>
      </c>
      <c r="M96" s="7" t="s">
        <v>977</v>
      </c>
      <c r="N96" s="7">
        <v>7000</v>
      </c>
      <c r="O96" s="7">
        <v>60000</v>
      </c>
      <c r="P96" s="7">
        <v>53000</v>
      </c>
      <c r="Q96" s="7"/>
    </row>
    <row r="97" spans="1:17">
      <c r="A97" s="7"/>
      <c r="B97" s="7"/>
      <c r="C97" s="105" t="s">
        <v>722</v>
      </c>
      <c r="D97" s="7"/>
      <c r="E97" s="7"/>
      <c r="F97" s="7"/>
      <c r="G97" s="149"/>
      <c r="H97" s="149"/>
      <c r="I97" s="149"/>
      <c r="J97" s="7"/>
      <c r="K97" s="7"/>
      <c r="L97" s="7"/>
      <c r="M97" s="7"/>
      <c r="N97" s="7"/>
      <c r="O97" s="7"/>
      <c r="P97" s="7"/>
      <c r="Q97" s="7"/>
    </row>
    <row r="98" spans="1:17">
      <c r="A98" s="7"/>
      <c r="B98" s="7"/>
      <c r="C98" s="105" t="s">
        <v>726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>
      <c r="A99" s="7"/>
      <c r="B99" s="7"/>
      <c r="C99" s="105" t="s">
        <v>727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>
      <c r="A100" s="7"/>
      <c r="B100" s="7"/>
      <c r="C100" s="72" t="s">
        <v>728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>
      <c r="A101" s="7"/>
      <c r="B101" s="7"/>
      <c r="C101" s="72" t="s">
        <v>729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>
      <c r="A102" s="7"/>
      <c r="B102" s="7"/>
      <c r="C102" s="72" t="s">
        <v>730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>
      <c r="A103" s="7"/>
      <c r="B103" s="7"/>
      <c r="C103" s="72" t="s">
        <v>731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>
      <c r="A104" s="7"/>
      <c r="B104" s="7"/>
      <c r="C104" s="72" t="s">
        <v>732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>
      <c r="A105" s="7"/>
      <c r="B105" s="7"/>
      <c r="C105" s="72" t="s">
        <v>733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>
      <c r="A106" s="7"/>
      <c r="B106" s="42"/>
      <c r="C106" s="55" t="s">
        <v>744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>
      <c r="A107" s="7"/>
      <c r="B107" s="7" t="s">
        <v>738</v>
      </c>
      <c r="C107" s="105" t="s">
        <v>723</v>
      </c>
      <c r="D107" s="7"/>
      <c r="E107" s="7"/>
      <c r="F107" s="7"/>
      <c r="G107" s="148"/>
      <c r="H107" s="148"/>
      <c r="I107" s="148"/>
      <c r="J107" s="7"/>
      <c r="K107" s="7"/>
      <c r="L107" s="7"/>
      <c r="M107" s="7"/>
      <c r="N107" s="7"/>
      <c r="O107" s="7"/>
      <c r="P107" s="7"/>
      <c r="Q107" s="7"/>
    </row>
    <row r="108" spans="1:17">
      <c r="A108" s="7"/>
      <c r="B108" s="7"/>
      <c r="C108" s="105" t="s">
        <v>724</v>
      </c>
      <c r="D108" s="7" t="s">
        <v>978</v>
      </c>
      <c r="E108" s="7">
        <v>8</v>
      </c>
      <c r="F108" s="146">
        <v>20</v>
      </c>
      <c r="G108" s="150">
        <v>10.87</v>
      </c>
      <c r="H108" s="150">
        <v>9</v>
      </c>
      <c r="I108" s="150">
        <v>20.83</v>
      </c>
      <c r="J108" s="147">
        <v>9000</v>
      </c>
      <c r="K108" s="7">
        <v>43480</v>
      </c>
      <c r="L108" s="7">
        <v>34480</v>
      </c>
      <c r="M108" s="7" t="s">
        <v>980</v>
      </c>
      <c r="N108" s="7">
        <v>5000</v>
      </c>
      <c r="O108" s="7">
        <v>36000</v>
      </c>
      <c r="P108" s="7">
        <v>31000</v>
      </c>
      <c r="Q108" s="7"/>
    </row>
    <row r="109" spans="1:17">
      <c r="A109" s="7"/>
      <c r="B109" s="7"/>
      <c r="C109" s="105" t="s">
        <v>725</v>
      </c>
      <c r="D109" s="7"/>
      <c r="E109" s="7"/>
      <c r="F109" s="146"/>
      <c r="G109" s="7"/>
      <c r="H109" s="7"/>
      <c r="I109" s="7"/>
      <c r="J109" s="147"/>
      <c r="K109" s="7"/>
      <c r="L109" s="7"/>
      <c r="M109" s="7"/>
      <c r="N109" s="7"/>
      <c r="O109" s="7"/>
      <c r="P109" s="7"/>
      <c r="Q109" s="7"/>
    </row>
    <row r="110" spans="1:17">
      <c r="A110" s="7"/>
      <c r="B110" s="7"/>
      <c r="C110" s="105" t="s">
        <v>721</v>
      </c>
      <c r="D110" s="7" t="s">
        <v>979</v>
      </c>
      <c r="E110" s="7">
        <v>2</v>
      </c>
      <c r="F110" s="146">
        <v>5</v>
      </c>
      <c r="G110" s="150">
        <v>12.12</v>
      </c>
      <c r="H110" s="150">
        <v>9</v>
      </c>
      <c r="I110" s="150">
        <v>34.72</v>
      </c>
      <c r="J110" s="147">
        <v>9500</v>
      </c>
      <c r="K110" s="7">
        <v>48480</v>
      </c>
      <c r="L110" s="7">
        <v>38980</v>
      </c>
      <c r="M110" s="7" t="s">
        <v>981</v>
      </c>
      <c r="N110" s="7">
        <v>5000</v>
      </c>
      <c r="O110" s="7">
        <v>36000</v>
      </c>
      <c r="P110" s="7">
        <v>31000</v>
      </c>
      <c r="Q110" s="7"/>
    </row>
    <row r="111" spans="1:17">
      <c r="A111" s="7"/>
      <c r="B111" s="7"/>
      <c r="C111" s="105" t="s">
        <v>722</v>
      </c>
      <c r="D111" s="7"/>
      <c r="E111" s="7"/>
      <c r="F111" s="7"/>
      <c r="G111" s="149"/>
      <c r="H111" s="149"/>
      <c r="I111" s="149"/>
      <c r="J111" s="7"/>
      <c r="K111" s="7"/>
      <c r="L111" s="7"/>
      <c r="M111" s="7"/>
      <c r="N111" s="7"/>
      <c r="O111" s="7"/>
      <c r="P111" s="7"/>
      <c r="Q111" s="7"/>
    </row>
    <row r="112" spans="1:17">
      <c r="A112" s="7"/>
      <c r="B112" s="7"/>
      <c r="C112" s="105" t="s">
        <v>726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>
      <c r="A113" s="7"/>
      <c r="B113" s="7"/>
      <c r="C113" s="105" t="s">
        <v>727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>
      <c r="A114" s="7"/>
      <c r="B114" s="7"/>
      <c r="C114" s="72" t="s">
        <v>728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>
      <c r="A115" s="7"/>
      <c r="B115" s="7"/>
      <c r="C115" s="72" t="s">
        <v>729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>
      <c r="A116" s="7"/>
      <c r="B116" s="7"/>
      <c r="C116" s="72" t="s">
        <v>730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>
      <c r="A117" s="7"/>
      <c r="B117" s="7"/>
      <c r="C117" s="72" t="s">
        <v>731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>
      <c r="A118" s="7"/>
      <c r="B118" s="7"/>
      <c r="C118" s="72" t="s">
        <v>732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>
      <c r="A119" s="7"/>
      <c r="B119" s="7"/>
      <c r="C119" s="72" t="s">
        <v>733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>
      <c r="A120" s="7"/>
      <c r="B120" s="42"/>
      <c r="C120" s="55" t="s">
        <v>744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>
      <c r="A121" s="7"/>
      <c r="B121" s="7" t="s">
        <v>739</v>
      </c>
      <c r="C121" s="105" t="s">
        <v>723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>
      <c r="A122" s="7"/>
      <c r="B122" s="7"/>
      <c r="C122" s="105" t="s">
        <v>724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>
      <c r="A123" s="7"/>
      <c r="B123" s="7"/>
      <c r="C123" s="105" t="s">
        <v>725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>
      <c r="A124" s="7"/>
      <c r="B124" s="7"/>
      <c r="C124" s="105" t="s">
        <v>721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>
      <c r="A125" s="7"/>
      <c r="B125" s="7"/>
      <c r="C125" s="105" t="s">
        <v>722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>
      <c r="A126" s="7"/>
      <c r="B126" s="7"/>
      <c r="C126" s="105" t="s">
        <v>726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>
      <c r="A127" s="7"/>
      <c r="B127" s="7"/>
      <c r="C127" s="105" t="s">
        <v>727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>
      <c r="A128" s="7"/>
      <c r="B128" s="7"/>
      <c r="C128" s="72" t="s">
        <v>728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>
      <c r="A129" s="7"/>
      <c r="B129" s="7"/>
      <c r="C129" s="72" t="s">
        <v>729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>
      <c r="A130" s="7"/>
      <c r="B130" s="7"/>
      <c r="C130" s="72" t="s">
        <v>730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>
      <c r="A131" s="7"/>
      <c r="B131" s="7"/>
      <c r="C131" s="72" t="s">
        <v>731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>
      <c r="A132" s="7"/>
      <c r="B132" s="7"/>
      <c r="C132" s="72" t="s">
        <v>732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>
      <c r="A133" s="7"/>
      <c r="B133" s="7"/>
      <c r="C133" s="72" t="s">
        <v>733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>
      <c r="A134" s="7"/>
      <c r="B134" s="42"/>
      <c r="C134" s="55" t="s">
        <v>744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>
      <c r="A135" s="7"/>
      <c r="B135" s="7" t="s">
        <v>740</v>
      </c>
      <c r="C135" s="105" t="s">
        <v>723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>
      <c r="A136" s="7"/>
      <c r="B136" s="7"/>
      <c r="C136" s="105" t="s">
        <v>724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>
      <c r="A137" s="7"/>
      <c r="B137" s="7"/>
      <c r="C137" s="105" t="s">
        <v>725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>
      <c r="A138" s="7"/>
      <c r="B138" s="7"/>
      <c r="C138" s="105" t="s">
        <v>721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>
      <c r="A139" s="7"/>
      <c r="B139" s="7"/>
      <c r="C139" s="105" t="s">
        <v>722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>
      <c r="A140" s="7"/>
      <c r="B140" s="7"/>
      <c r="C140" s="105" t="s">
        <v>726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>
      <c r="A141" s="7"/>
      <c r="B141" s="7"/>
      <c r="C141" s="105" t="s">
        <v>727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>
      <c r="A142" s="7"/>
      <c r="B142" s="7"/>
      <c r="C142" s="72" t="s">
        <v>728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>
      <c r="A143" s="7"/>
      <c r="B143" s="7"/>
      <c r="C143" s="72" t="s">
        <v>729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>
      <c r="A144" s="7"/>
      <c r="B144" s="7"/>
      <c r="C144" s="72" t="s">
        <v>730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>
      <c r="A145" s="7"/>
      <c r="B145" s="7"/>
      <c r="C145" s="72" t="s">
        <v>731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>
      <c r="A146" s="7"/>
      <c r="B146" s="7"/>
      <c r="C146" s="72" t="s">
        <v>732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>
      <c r="A147" s="7"/>
      <c r="B147" s="7"/>
      <c r="C147" s="72" t="s">
        <v>733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>
      <c r="A148" s="7"/>
      <c r="B148" s="42"/>
      <c r="C148" s="55" t="s">
        <v>744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1:17">
      <c r="A149" s="7"/>
      <c r="B149" s="7" t="s">
        <v>741</v>
      </c>
      <c r="C149" s="105" t="s">
        <v>723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>
      <c r="A150" s="7"/>
      <c r="B150" s="7"/>
      <c r="C150" s="105" t="s">
        <v>724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>
      <c r="A151" s="7"/>
      <c r="B151" s="7"/>
      <c r="C151" s="105" t="s">
        <v>725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>
      <c r="A152" s="7"/>
      <c r="B152" s="7"/>
      <c r="C152" s="105" t="s">
        <v>721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>
      <c r="A153" s="7"/>
      <c r="B153" s="7"/>
      <c r="C153" s="105" t="s">
        <v>722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>
      <c r="A154" s="7"/>
      <c r="B154" s="7"/>
      <c r="C154" s="105" t="s">
        <v>726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>
      <c r="A155" s="7"/>
      <c r="B155" s="7"/>
      <c r="C155" s="105" t="s">
        <v>727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>
      <c r="A156" s="7"/>
      <c r="B156" s="7"/>
      <c r="C156" s="72" t="s">
        <v>728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>
      <c r="A157" s="7"/>
      <c r="B157" s="7"/>
      <c r="C157" s="72" t="s">
        <v>729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>
      <c r="A158" s="7"/>
      <c r="B158" s="7"/>
      <c r="C158" s="72" t="s">
        <v>730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>
      <c r="A159" s="7"/>
      <c r="B159" s="7"/>
      <c r="C159" s="72" t="s">
        <v>731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>
      <c r="A160" s="7"/>
      <c r="B160" s="7"/>
      <c r="C160" s="72" t="s">
        <v>732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>
      <c r="A161" s="7"/>
      <c r="B161" s="7"/>
      <c r="C161" s="72" t="s">
        <v>733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>
      <c r="A162" s="7"/>
      <c r="B162" s="42"/>
      <c r="C162" s="55" t="s">
        <v>744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>
      <c r="A163" s="7"/>
      <c r="B163" s="7" t="s">
        <v>367</v>
      </c>
      <c r="C163" s="105" t="s">
        <v>723</v>
      </c>
      <c r="D163" s="7"/>
      <c r="E163" s="148"/>
      <c r="F163" s="148"/>
      <c r="G163" s="148"/>
      <c r="H163" s="148"/>
      <c r="I163" s="148"/>
      <c r="J163" s="7"/>
      <c r="K163" s="7"/>
      <c r="L163" s="7"/>
      <c r="M163" s="7"/>
      <c r="N163" s="7"/>
      <c r="O163" s="7"/>
      <c r="P163" s="7"/>
      <c r="Q163" s="7"/>
    </row>
    <row r="164" spans="1:17" ht="15">
      <c r="A164" s="7"/>
      <c r="B164" s="7"/>
      <c r="C164" s="105" t="s">
        <v>724</v>
      </c>
      <c r="D164" s="7" t="s">
        <v>982</v>
      </c>
      <c r="E164" s="7">
        <v>8</v>
      </c>
      <c r="F164" s="7">
        <v>2</v>
      </c>
      <c r="G164" s="153">
        <v>16.37</v>
      </c>
      <c r="H164" s="153">
        <v>14</v>
      </c>
      <c r="I164" s="153">
        <v>16</v>
      </c>
      <c r="J164" s="147">
        <v>9000</v>
      </c>
      <c r="K164" s="7">
        <v>57295</v>
      </c>
      <c r="L164" s="7">
        <v>48295</v>
      </c>
      <c r="M164" s="7" t="s">
        <v>984</v>
      </c>
      <c r="N164" s="7">
        <v>6000</v>
      </c>
      <c r="O164" s="7">
        <v>49000</v>
      </c>
      <c r="P164" s="7">
        <v>43000</v>
      </c>
      <c r="Q164" s="7"/>
    </row>
    <row r="165" spans="1:17">
      <c r="A165" s="7"/>
      <c r="B165" s="7"/>
      <c r="C165" s="105" t="s">
        <v>725</v>
      </c>
      <c r="D165" s="7"/>
      <c r="E165" s="7"/>
      <c r="F165" s="7"/>
      <c r="G165" s="7"/>
      <c r="H165" s="7"/>
      <c r="I165" s="7"/>
      <c r="J165" s="147"/>
      <c r="K165" s="7"/>
      <c r="L165" s="7"/>
      <c r="M165" s="7"/>
      <c r="N165" s="7"/>
      <c r="O165" s="7"/>
      <c r="P165" s="7"/>
      <c r="Q165" s="7"/>
    </row>
    <row r="166" spans="1:17" ht="15.75">
      <c r="A166" s="7"/>
      <c r="B166" s="7"/>
      <c r="C166" s="105" t="s">
        <v>721</v>
      </c>
      <c r="D166" s="138" t="s">
        <v>983</v>
      </c>
      <c r="E166" s="7">
        <v>7</v>
      </c>
      <c r="F166" s="7">
        <v>2</v>
      </c>
      <c r="G166" s="153">
        <v>17</v>
      </c>
      <c r="H166" s="153">
        <v>14</v>
      </c>
      <c r="I166" s="153">
        <v>21.42</v>
      </c>
      <c r="J166" s="147">
        <v>9300</v>
      </c>
      <c r="K166" s="7">
        <v>59500</v>
      </c>
      <c r="L166" s="7">
        <v>50200</v>
      </c>
      <c r="M166" s="7" t="s">
        <v>985</v>
      </c>
      <c r="N166" s="7">
        <v>6000</v>
      </c>
      <c r="O166" s="7">
        <v>49000</v>
      </c>
      <c r="P166" s="7">
        <v>43000</v>
      </c>
      <c r="Q166" s="7"/>
    </row>
    <row r="167" spans="1:17" ht="15.75">
      <c r="A167" s="7"/>
      <c r="B167" s="7"/>
      <c r="C167" s="105" t="s">
        <v>722</v>
      </c>
      <c r="D167" s="138"/>
      <c r="E167" s="149"/>
      <c r="F167" s="149"/>
      <c r="G167" s="149"/>
      <c r="H167" s="149"/>
      <c r="I167" s="149"/>
      <c r="J167" s="7"/>
      <c r="K167" s="7"/>
      <c r="L167" s="7"/>
      <c r="M167" s="7"/>
      <c r="N167" s="7"/>
      <c r="O167" s="7"/>
      <c r="P167" s="7"/>
      <c r="Q167" s="7"/>
    </row>
    <row r="168" spans="1:17">
      <c r="A168" s="7"/>
      <c r="B168" s="7"/>
      <c r="C168" s="105" t="s">
        <v>726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>
      <c r="A169" s="7"/>
      <c r="B169" s="7"/>
      <c r="C169" s="105" t="s">
        <v>727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>
      <c r="A170" s="7"/>
      <c r="B170" s="7"/>
      <c r="C170" s="72" t="s">
        <v>728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>
      <c r="A171" s="7"/>
      <c r="B171" s="7"/>
      <c r="C171" s="72" t="s">
        <v>729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>
      <c r="A172" s="7"/>
      <c r="B172" s="7"/>
      <c r="C172" s="72" t="s">
        <v>730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>
      <c r="A173" s="7"/>
      <c r="B173" s="7"/>
      <c r="C173" s="72" t="s">
        <v>731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>
      <c r="A174" s="7"/>
      <c r="B174" s="7"/>
      <c r="C174" s="72" t="s">
        <v>732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>
      <c r="A175" s="7"/>
      <c r="B175" s="7"/>
      <c r="C175" s="72" t="s">
        <v>733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>
      <c r="A176" s="7"/>
      <c r="B176" s="42"/>
      <c r="C176" s="55" t="s">
        <v>744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1:17">
      <c r="A177" s="7"/>
      <c r="B177" s="7" t="s">
        <v>742</v>
      </c>
      <c r="C177" s="105" t="s">
        <v>723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>
      <c r="A178" s="7"/>
      <c r="B178" s="7"/>
      <c r="C178" s="105" t="s">
        <v>724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>
      <c r="A179" s="7"/>
      <c r="B179" s="7"/>
      <c r="C179" s="105" t="s">
        <v>725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>
      <c r="A180" s="7"/>
      <c r="B180" s="7"/>
      <c r="C180" s="105" t="s">
        <v>721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>
      <c r="A181" s="7"/>
      <c r="B181" s="7"/>
      <c r="C181" s="105" t="s">
        <v>722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>
      <c r="A182" s="7"/>
      <c r="B182" s="7"/>
      <c r="C182" s="105" t="s">
        <v>726</v>
      </c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>
      <c r="A183" s="7"/>
      <c r="B183" s="7"/>
      <c r="C183" s="105" t="s">
        <v>727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>
      <c r="A184" s="7"/>
      <c r="B184" s="7"/>
      <c r="C184" s="72" t="s">
        <v>728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>
      <c r="A185" s="7"/>
      <c r="B185" s="7"/>
      <c r="C185" s="72" t="s">
        <v>729</v>
      </c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>
      <c r="A186" s="7"/>
      <c r="B186" s="7"/>
      <c r="C186" s="72" t="s">
        <v>730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>
      <c r="A187" s="7"/>
      <c r="B187" s="7"/>
      <c r="C187" s="72" t="s">
        <v>731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>
      <c r="A188" s="7"/>
      <c r="B188" s="7"/>
      <c r="C188" s="72" t="s">
        <v>732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>
      <c r="A189" s="7"/>
      <c r="B189" s="7"/>
      <c r="C189" s="72" t="s">
        <v>733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>
      <c r="A190" s="7"/>
      <c r="B190" s="42"/>
      <c r="C190" s="55" t="s">
        <v>744</v>
      </c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1:17">
      <c r="A191" s="7"/>
      <c r="B191" s="7" t="s">
        <v>371</v>
      </c>
      <c r="C191" s="105" t="s">
        <v>723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>
      <c r="A192" s="7"/>
      <c r="B192" s="7"/>
      <c r="C192" s="105" t="s">
        <v>724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>
      <c r="A193" s="7"/>
      <c r="B193" s="7"/>
      <c r="C193" s="105" t="s">
        <v>725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>
      <c r="A194" s="7"/>
      <c r="B194" s="7"/>
      <c r="C194" s="105" t="s">
        <v>721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>
      <c r="A195" s="7"/>
      <c r="B195" s="7"/>
      <c r="C195" s="105" t="s">
        <v>722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>
      <c r="A196" s="7"/>
      <c r="B196" s="7"/>
      <c r="C196" s="105" t="s">
        <v>726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>
      <c r="A197" s="7"/>
      <c r="B197" s="7"/>
      <c r="C197" s="105" t="s">
        <v>727</v>
      </c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>
      <c r="A198" s="7"/>
      <c r="B198" s="7"/>
      <c r="C198" s="72" t="s">
        <v>728</v>
      </c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>
      <c r="A199" s="7"/>
      <c r="B199" s="7"/>
      <c r="C199" s="72" t="s">
        <v>729</v>
      </c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>
      <c r="A200" s="7"/>
      <c r="B200" s="7"/>
      <c r="C200" s="72" t="s">
        <v>730</v>
      </c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>
      <c r="A201" s="7"/>
      <c r="B201" s="7"/>
      <c r="C201" s="72" t="s">
        <v>731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>
      <c r="A202" s="7"/>
      <c r="B202" s="7"/>
      <c r="C202" s="72" t="s">
        <v>732</v>
      </c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>
      <c r="A203" s="7"/>
      <c r="B203" s="7"/>
      <c r="C203" s="72" t="s">
        <v>733</v>
      </c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>
      <c r="A204" s="7"/>
      <c r="B204" s="42"/>
      <c r="C204" s="55" t="s">
        <v>744</v>
      </c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 ht="13.5" thickBot="1">
      <c r="A205" s="15"/>
      <c r="B205" s="15"/>
      <c r="C205" s="106" t="s">
        <v>743</v>
      </c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6.5" thickBot="1">
      <c r="A206" s="7" t="s">
        <v>357</v>
      </c>
      <c r="B206" s="7" t="s">
        <v>349</v>
      </c>
      <c r="C206" s="105" t="s">
        <v>723</v>
      </c>
      <c r="D206" s="138" t="s">
        <v>1002</v>
      </c>
      <c r="E206" s="7">
        <v>5</v>
      </c>
      <c r="F206" s="7">
        <v>2</v>
      </c>
      <c r="G206" s="144">
        <v>40</v>
      </c>
      <c r="H206" s="145">
        <v>33</v>
      </c>
      <c r="I206" s="145">
        <v>21.2</v>
      </c>
      <c r="J206" s="7">
        <v>22000</v>
      </c>
      <c r="K206" s="7">
        <v>88000</v>
      </c>
      <c r="L206" s="7">
        <v>60000</v>
      </c>
      <c r="M206" s="7" t="s">
        <v>991</v>
      </c>
      <c r="N206" s="7">
        <v>21000</v>
      </c>
      <c r="O206" s="7">
        <v>72600</v>
      </c>
      <c r="P206" s="7">
        <v>51600</v>
      </c>
      <c r="Q206" s="7"/>
    </row>
    <row r="207" spans="1:17">
      <c r="A207" s="7"/>
      <c r="B207" s="7"/>
      <c r="C207" s="105" t="s">
        <v>724</v>
      </c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>
      <c r="A208" s="7"/>
      <c r="B208" s="7"/>
      <c r="C208" s="105" t="s">
        <v>725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3.5" thickBot="1">
      <c r="A209" s="7"/>
      <c r="B209" s="7"/>
      <c r="C209" s="105" t="s">
        <v>721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6.5" thickBot="1">
      <c r="A210" s="7"/>
      <c r="B210" s="7"/>
      <c r="C210" s="105" t="s">
        <v>722</v>
      </c>
      <c r="D210" s="138" t="s">
        <v>1003</v>
      </c>
      <c r="E210" s="7">
        <v>10</v>
      </c>
      <c r="F210" s="7">
        <v>4</v>
      </c>
      <c r="G210" s="144">
        <v>49.4</v>
      </c>
      <c r="H210" s="145">
        <v>43</v>
      </c>
      <c r="I210" s="145">
        <v>16</v>
      </c>
      <c r="J210" s="7">
        <v>50000</v>
      </c>
      <c r="K210" s="7">
        <v>123000</v>
      </c>
      <c r="L210" s="7">
        <v>73000</v>
      </c>
      <c r="M210" s="7" t="s">
        <v>1004</v>
      </c>
      <c r="N210" s="7">
        <v>43000</v>
      </c>
      <c r="O210" s="7">
        <v>107500</v>
      </c>
      <c r="P210" s="7">
        <v>64500</v>
      </c>
      <c r="Q210" s="7"/>
    </row>
    <row r="211" spans="1:17">
      <c r="A211" s="7"/>
      <c r="B211" s="7"/>
      <c r="C211" s="105" t="s">
        <v>726</v>
      </c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>
      <c r="A212" s="7"/>
      <c r="B212" s="7"/>
      <c r="C212" s="105" t="s">
        <v>727</v>
      </c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>
      <c r="A213" s="7"/>
      <c r="B213" s="7"/>
      <c r="C213" s="72" t="s">
        <v>728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>
      <c r="A214" s="7"/>
      <c r="B214" s="7"/>
      <c r="C214" s="72" t="s">
        <v>729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>
      <c r="A215" s="7"/>
      <c r="B215" s="7"/>
      <c r="C215" s="72" t="s">
        <v>730</v>
      </c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>
      <c r="A216" s="7"/>
      <c r="B216" s="7"/>
      <c r="C216" s="72" t="s">
        <v>731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>
      <c r="A217" s="7"/>
      <c r="B217" s="7"/>
      <c r="C217" s="72" t="s">
        <v>732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>
      <c r="A218" s="7"/>
      <c r="B218" s="7"/>
      <c r="C218" s="72" t="s">
        <v>733</v>
      </c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>
      <c r="A219" s="7"/>
      <c r="B219" s="42"/>
      <c r="C219" s="55" t="s">
        <v>744</v>
      </c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>
      <c r="A220" s="7"/>
      <c r="B220" s="7" t="s">
        <v>747</v>
      </c>
      <c r="C220" s="105" t="s">
        <v>723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>
      <c r="A221" s="7"/>
      <c r="B221" s="7"/>
      <c r="C221" s="105" t="s">
        <v>724</v>
      </c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>
      <c r="A222" s="7"/>
      <c r="B222" s="7"/>
      <c r="C222" s="105" t="s">
        <v>725</v>
      </c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>
      <c r="A223" s="7"/>
      <c r="B223" s="7"/>
      <c r="C223" s="105" t="s">
        <v>721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>
      <c r="A224" s="7"/>
      <c r="B224" s="7"/>
      <c r="C224" s="105" t="s">
        <v>722</v>
      </c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>
      <c r="A225" s="7"/>
      <c r="B225" s="7"/>
      <c r="C225" s="105" t="s">
        <v>726</v>
      </c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>
      <c r="A226" s="7"/>
      <c r="B226" s="7"/>
      <c r="C226" s="105" t="s">
        <v>727</v>
      </c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>
      <c r="A227" s="7"/>
      <c r="B227" s="7"/>
      <c r="C227" s="72" t="s">
        <v>728</v>
      </c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>
      <c r="A228" s="7"/>
      <c r="B228" s="7"/>
      <c r="C228" s="72" t="s">
        <v>729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>
      <c r="A229" s="7"/>
      <c r="B229" s="7"/>
      <c r="C229" s="72" t="s">
        <v>730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>
      <c r="A230" s="7"/>
      <c r="B230" s="7"/>
      <c r="C230" s="72" t="s">
        <v>731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>
      <c r="A231" s="7"/>
      <c r="B231" s="7"/>
      <c r="C231" s="72" t="s">
        <v>732</v>
      </c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>
      <c r="A232" s="7"/>
      <c r="B232" s="7"/>
      <c r="C232" s="72" t="s">
        <v>733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>
      <c r="A233" s="7"/>
      <c r="B233" s="42"/>
      <c r="C233" s="55" t="s">
        <v>744</v>
      </c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>
      <c r="A234" s="7"/>
      <c r="B234" s="7" t="s">
        <v>748</v>
      </c>
      <c r="C234" s="105" t="s">
        <v>723</v>
      </c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>
      <c r="A235" s="7"/>
      <c r="B235" s="7"/>
      <c r="C235" s="105" t="s">
        <v>724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>
      <c r="A236" s="7"/>
      <c r="B236" s="7"/>
      <c r="C236" s="105" t="s">
        <v>725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>
      <c r="A237" s="7"/>
      <c r="B237" s="7"/>
      <c r="C237" s="105" t="s">
        <v>721</v>
      </c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>
      <c r="A238" s="7"/>
      <c r="B238" s="7"/>
      <c r="C238" s="105" t="s">
        <v>722</v>
      </c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>
      <c r="A239" s="7"/>
      <c r="B239" s="7"/>
      <c r="C239" s="105" t="s">
        <v>726</v>
      </c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>
      <c r="A240" s="7"/>
      <c r="B240" s="7"/>
      <c r="C240" s="105" t="s">
        <v>727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>
      <c r="A241" s="7"/>
      <c r="B241" s="7"/>
      <c r="C241" s="72" t="s">
        <v>728</v>
      </c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>
      <c r="A242" s="7"/>
      <c r="B242" s="7"/>
      <c r="C242" s="72" t="s">
        <v>729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>
      <c r="A243" s="7"/>
      <c r="B243" s="7"/>
      <c r="C243" s="72" t="s">
        <v>730</v>
      </c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>
      <c r="A244" s="7"/>
      <c r="B244" s="7"/>
      <c r="C244" s="72" t="s">
        <v>731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>
      <c r="A245" s="7"/>
      <c r="B245" s="7"/>
      <c r="C245" s="72" t="s">
        <v>732</v>
      </c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>
      <c r="A246" s="7"/>
      <c r="B246" s="7"/>
      <c r="C246" s="72" t="s">
        <v>733</v>
      </c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>
      <c r="A247" s="7"/>
      <c r="B247" s="42"/>
      <c r="C247" s="55" t="s">
        <v>744</v>
      </c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1:17" ht="13.5" thickBot="1">
      <c r="A248" s="7"/>
      <c r="B248" s="7" t="s">
        <v>348</v>
      </c>
      <c r="C248" s="105" t="s">
        <v>723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6.5" thickBot="1">
      <c r="A249" s="7"/>
      <c r="B249" s="7"/>
      <c r="C249" s="105" t="s">
        <v>724</v>
      </c>
      <c r="D249" s="138" t="s">
        <v>1007</v>
      </c>
      <c r="E249" s="7">
        <v>8</v>
      </c>
      <c r="F249" s="7">
        <v>1.6</v>
      </c>
      <c r="G249" s="144">
        <v>51.2</v>
      </c>
      <c r="H249" s="145">
        <v>42</v>
      </c>
      <c r="I249" s="145">
        <v>22.6</v>
      </c>
      <c r="J249" s="7">
        <v>14500</v>
      </c>
      <c r="K249" s="7">
        <v>56320</v>
      </c>
      <c r="L249" s="7">
        <v>41820</v>
      </c>
      <c r="M249" s="7" t="s">
        <v>1008</v>
      </c>
      <c r="N249" s="7">
        <v>14200</v>
      </c>
      <c r="O249" s="7">
        <v>46200</v>
      </c>
      <c r="P249" s="7">
        <v>32000</v>
      </c>
      <c r="Q249" s="7"/>
    </row>
    <row r="250" spans="1:17" ht="13.5" thickBot="1">
      <c r="A250" s="7"/>
      <c r="B250" s="7"/>
      <c r="C250" s="105" t="s">
        <v>725</v>
      </c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5.75" thickBot="1">
      <c r="A251" s="7"/>
      <c r="B251" s="7"/>
      <c r="C251" s="105" t="s">
        <v>721</v>
      </c>
      <c r="D251" s="139" t="s">
        <v>1016</v>
      </c>
      <c r="E251" s="7">
        <v>4</v>
      </c>
      <c r="F251" s="7">
        <v>4</v>
      </c>
      <c r="G251" s="144">
        <v>53.61</v>
      </c>
      <c r="H251" s="145">
        <v>45</v>
      </c>
      <c r="I251" s="145">
        <v>19.11</v>
      </c>
      <c r="J251" s="7">
        <v>22000</v>
      </c>
      <c r="K251" s="7">
        <v>59147</v>
      </c>
      <c r="L251" s="7">
        <v>37147</v>
      </c>
      <c r="M251" s="7" t="s">
        <v>1017</v>
      </c>
      <c r="N251" s="7">
        <v>19500</v>
      </c>
      <c r="O251" s="7">
        <v>49500</v>
      </c>
      <c r="P251" s="7">
        <v>30000</v>
      </c>
      <c r="Q251" s="7"/>
    </row>
    <row r="252" spans="1:17" ht="16.5" thickBot="1">
      <c r="A252" s="7"/>
      <c r="B252" s="7"/>
      <c r="C252" s="105" t="s">
        <v>722</v>
      </c>
      <c r="D252" s="138" t="s">
        <v>1018</v>
      </c>
      <c r="E252" s="7">
        <v>4</v>
      </c>
      <c r="F252" s="7">
        <v>4</v>
      </c>
      <c r="G252" s="144">
        <v>45.4</v>
      </c>
      <c r="H252" s="145">
        <v>38.200000000000003</v>
      </c>
      <c r="I252" s="145">
        <v>18.8</v>
      </c>
      <c r="J252" s="7">
        <v>14800</v>
      </c>
      <c r="K252" s="7">
        <v>49940</v>
      </c>
      <c r="L252" s="7">
        <v>35140</v>
      </c>
      <c r="M252" s="7" t="s">
        <v>1019</v>
      </c>
      <c r="N252" s="7">
        <v>14700</v>
      </c>
      <c r="O252" s="7">
        <v>42020</v>
      </c>
      <c r="P252" s="7">
        <v>27320</v>
      </c>
      <c r="Q252" s="7"/>
    </row>
    <row r="253" spans="1:17" ht="16.5" thickBot="1">
      <c r="A253" s="7"/>
      <c r="B253" s="7"/>
      <c r="C253" s="105" t="s">
        <v>726</v>
      </c>
      <c r="D253" s="138" t="s">
        <v>1005</v>
      </c>
      <c r="E253" s="7">
        <v>10</v>
      </c>
      <c r="F253" s="7">
        <v>4</v>
      </c>
      <c r="G253" s="151">
        <v>50</v>
      </c>
      <c r="H253" s="152">
        <v>43</v>
      </c>
      <c r="I253" s="152">
        <v>16</v>
      </c>
      <c r="J253" s="7">
        <v>14800</v>
      </c>
      <c r="K253" s="7">
        <v>55000</v>
      </c>
      <c r="L253" s="7">
        <v>40200</v>
      </c>
      <c r="M253" s="7" t="s">
        <v>1006</v>
      </c>
      <c r="N253" s="7">
        <v>14100</v>
      </c>
      <c r="O253" s="7">
        <v>47300</v>
      </c>
      <c r="P253" s="7">
        <v>33200</v>
      </c>
      <c r="Q253" s="7"/>
    </row>
    <row r="254" spans="1:17">
      <c r="A254" s="7"/>
      <c r="B254" s="7"/>
      <c r="C254" s="105" t="s">
        <v>727</v>
      </c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>
      <c r="A255" s="7"/>
      <c r="B255" s="7"/>
      <c r="C255" s="72" t="s">
        <v>728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>
      <c r="A256" s="7"/>
      <c r="B256" s="7"/>
      <c r="C256" s="72" t="s">
        <v>729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>
      <c r="A257" s="7"/>
      <c r="B257" s="7"/>
      <c r="C257" s="72" t="s">
        <v>730</v>
      </c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>
      <c r="A258" s="7"/>
      <c r="B258" s="7"/>
      <c r="C258" s="72" t="s">
        <v>731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>
      <c r="A259" s="7"/>
      <c r="B259" s="7"/>
      <c r="C259" s="72" t="s">
        <v>732</v>
      </c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>
      <c r="A260" s="7"/>
      <c r="B260" s="7"/>
      <c r="C260" s="72" t="s">
        <v>733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>
      <c r="A261" s="7"/>
      <c r="B261" s="42"/>
      <c r="C261" s="55" t="s">
        <v>744</v>
      </c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1:17">
      <c r="A262" s="7"/>
      <c r="B262" s="7" t="s">
        <v>353</v>
      </c>
      <c r="C262" s="105" t="s">
        <v>723</v>
      </c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>
      <c r="A263" s="7"/>
      <c r="B263" s="7"/>
      <c r="C263" s="105" t="s">
        <v>724</v>
      </c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>
      <c r="A264" s="7"/>
      <c r="B264" s="7"/>
      <c r="C264" s="105" t="s">
        <v>725</v>
      </c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>
      <c r="A265" s="7"/>
      <c r="B265" s="7"/>
      <c r="C265" s="105" t="s">
        <v>721</v>
      </c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>
      <c r="A266" s="7"/>
      <c r="B266" s="7"/>
      <c r="C266" s="105" t="s">
        <v>722</v>
      </c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>
      <c r="A267" s="7"/>
      <c r="B267" s="7"/>
      <c r="C267" s="105" t="s">
        <v>726</v>
      </c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>
      <c r="A268" s="7"/>
      <c r="B268" s="7"/>
      <c r="C268" s="105" t="s">
        <v>727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>
      <c r="A269" s="7"/>
      <c r="B269" s="7"/>
      <c r="C269" s="72" t="s">
        <v>728</v>
      </c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>
      <c r="A270" s="7"/>
      <c r="B270" s="7"/>
      <c r="C270" s="72" t="s">
        <v>729</v>
      </c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>
      <c r="A271" s="7"/>
      <c r="B271" s="7"/>
      <c r="C271" s="72" t="s">
        <v>730</v>
      </c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>
      <c r="A272" s="7"/>
      <c r="B272" s="7"/>
      <c r="C272" s="72" t="s">
        <v>731</v>
      </c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>
      <c r="A273" s="7"/>
      <c r="B273" s="7"/>
      <c r="C273" s="72" t="s">
        <v>732</v>
      </c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>
      <c r="A274" s="7"/>
      <c r="B274" s="7"/>
      <c r="C274" s="72" t="s">
        <v>733</v>
      </c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>
      <c r="A275" s="7"/>
      <c r="B275" s="42"/>
      <c r="C275" s="55" t="s">
        <v>744</v>
      </c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1:17">
      <c r="A276" s="7"/>
      <c r="B276" s="7" t="s">
        <v>350</v>
      </c>
      <c r="C276" s="105" t="s">
        <v>723</v>
      </c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>
      <c r="A277" s="7"/>
      <c r="B277" s="7"/>
      <c r="C277" s="105" t="s">
        <v>724</v>
      </c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>
      <c r="A278" s="7"/>
      <c r="B278" s="7"/>
      <c r="C278" s="105" t="s">
        <v>725</v>
      </c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>
      <c r="A279" s="7"/>
      <c r="B279" s="7"/>
      <c r="C279" s="105" t="s">
        <v>721</v>
      </c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>
      <c r="A280" s="7"/>
      <c r="B280" s="7"/>
      <c r="C280" s="105" t="s">
        <v>722</v>
      </c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>
      <c r="A281" s="7"/>
      <c r="B281" s="7"/>
      <c r="C281" s="105" t="s">
        <v>726</v>
      </c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>
      <c r="A282" s="7"/>
      <c r="B282" s="7"/>
      <c r="C282" s="105" t="s">
        <v>727</v>
      </c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>
      <c r="A283" s="7"/>
      <c r="B283" s="7"/>
      <c r="C283" s="72" t="s">
        <v>728</v>
      </c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>
      <c r="A284" s="7"/>
      <c r="B284" s="7"/>
      <c r="C284" s="72" t="s">
        <v>729</v>
      </c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>
      <c r="A285" s="7"/>
      <c r="B285" s="7"/>
      <c r="C285" s="72" t="s">
        <v>730</v>
      </c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>
      <c r="A286" s="7"/>
      <c r="B286" s="7"/>
      <c r="C286" s="72" t="s">
        <v>731</v>
      </c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>
      <c r="A287" s="7"/>
      <c r="B287" s="7"/>
      <c r="C287" s="72" t="s">
        <v>732</v>
      </c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>
      <c r="A288" s="7"/>
      <c r="B288" s="7"/>
      <c r="C288" s="72" t="s">
        <v>733</v>
      </c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>
      <c r="A289" s="7"/>
      <c r="B289" s="42"/>
      <c r="C289" s="55" t="s">
        <v>744</v>
      </c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>
      <c r="A290" s="15"/>
      <c r="B290" s="15"/>
      <c r="C290" s="24" t="s">
        <v>750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>
      <c r="A291" s="7" t="s">
        <v>749</v>
      </c>
      <c r="B291" s="7" t="s">
        <v>351</v>
      </c>
      <c r="C291" s="105" t="s">
        <v>723</v>
      </c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>
      <c r="A292" s="7"/>
      <c r="B292" s="7"/>
      <c r="C292" s="105" t="s">
        <v>724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>
      <c r="A293" s="7"/>
      <c r="B293" s="7"/>
      <c r="C293" s="105" t="s">
        <v>725</v>
      </c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>
      <c r="A294" s="7"/>
      <c r="B294" s="7"/>
      <c r="C294" s="105" t="s">
        <v>721</v>
      </c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>
      <c r="A295" s="7"/>
      <c r="B295" s="7"/>
      <c r="C295" s="105" t="s">
        <v>722</v>
      </c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>
      <c r="A296" s="7"/>
      <c r="B296" s="7"/>
      <c r="C296" s="105" t="s">
        <v>726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>
      <c r="A297" s="7"/>
      <c r="B297" s="7"/>
      <c r="C297" s="105" t="s">
        <v>727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>
      <c r="A298" s="7"/>
      <c r="B298" s="7"/>
      <c r="C298" s="72" t="s">
        <v>728</v>
      </c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>
      <c r="A299" s="7"/>
      <c r="B299" s="7"/>
      <c r="C299" s="72" t="s">
        <v>729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>
      <c r="A300" s="7"/>
      <c r="B300" s="7"/>
      <c r="C300" s="72" t="s">
        <v>730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>
      <c r="A301" s="7"/>
      <c r="B301" s="7"/>
      <c r="C301" s="72" t="s">
        <v>731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>
      <c r="A302" s="7"/>
      <c r="B302" s="7"/>
      <c r="C302" s="72" t="s">
        <v>732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>
      <c r="A303" s="7"/>
      <c r="B303" s="7"/>
      <c r="C303" s="72" t="s">
        <v>733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>
      <c r="A304" s="7"/>
      <c r="B304" s="42"/>
      <c r="C304" s="55" t="s">
        <v>744</v>
      </c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>
      <c r="A305" s="7"/>
      <c r="B305" s="7" t="s">
        <v>352</v>
      </c>
      <c r="C305" s="105" t="s">
        <v>723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>
      <c r="A306" s="7"/>
      <c r="B306" s="7"/>
      <c r="C306" s="105" t="s">
        <v>724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>
      <c r="A307" s="7"/>
      <c r="B307" s="7"/>
      <c r="C307" s="105" t="s">
        <v>725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>
      <c r="A308" s="7"/>
      <c r="B308" s="7"/>
      <c r="C308" s="105" t="s">
        <v>721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>
      <c r="A309" s="7"/>
      <c r="B309" s="7"/>
      <c r="C309" s="105" t="s">
        <v>722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>
      <c r="A310" s="7"/>
      <c r="B310" s="7"/>
      <c r="C310" s="105" t="s">
        <v>726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>
      <c r="A311" s="7"/>
      <c r="B311" s="7"/>
      <c r="C311" s="105" t="s">
        <v>727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>
      <c r="A312" s="7"/>
      <c r="B312" s="7"/>
      <c r="C312" s="72" t="s">
        <v>728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>
      <c r="A313" s="7"/>
      <c r="B313" s="7"/>
      <c r="C313" s="72" t="s">
        <v>729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>
      <c r="A314" s="7"/>
      <c r="B314" s="7"/>
      <c r="C314" s="72" t="s">
        <v>730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>
      <c r="A315" s="7"/>
      <c r="B315" s="7"/>
      <c r="C315" s="72" t="s">
        <v>731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>
      <c r="A316" s="7"/>
      <c r="B316" s="7"/>
      <c r="C316" s="72" t="s">
        <v>732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>
      <c r="A317" s="7"/>
      <c r="B317" s="7"/>
      <c r="C317" s="72" t="s">
        <v>733</v>
      </c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>
      <c r="A318" s="7"/>
      <c r="B318" s="42"/>
      <c r="C318" s="55" t="s">
        <v>744</v>
      </c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 s="21" customFormat="1">
      <c r="A319" s="75"/>
      <c r="B319" s="75" t="s">
        <v>752</v>
      </c>
      <c r="C319" s="105" t="s">
        <v>723</v>
      </c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</row>
    <row r="320" spans="1:17" s="21" customFormat="1">
      <c r="A320" s="75"/>
      <c r="B320" s="75"/>
      <c r="C320" s="105" t="s">
        <v>724</v>
      </c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</row>
    <row r="321" spans="1:17" s="21" customFormat="1">
      <c r="A321" s="75"/>
      <c r="B321" s="75"/>
      <c r="C321" s="105" t="s">
        <v>725</v>
      </c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</row>
    <row r="322" spans="1:17" s="21" customFormat="1">
      <c r="A322" s="75"/>
      <c r="B322" s="75"/>
      <c r="C322" s="105" t="s">
        <v>721</v>
      </c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</row>
    <row r="323" spans="1:17" s="21" customFormat="1">
      <c r="A323" s="75"/>
      <c r="B323" s="75"/>
      <c r="C323" s="105" t="s">
        <v>722</v>
      </c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1:17" s="21" customFormat="1">
      <c r="A324" s="75"/>
      <c r="B324" s="75"/>
      <c r="C324" s="105" t="s">
        <v>726</v>
      </c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1:17" s="21" customFormat="1">
      <c r="A325" s="75"/>
      <c r="B325" s="75"/>
      <c r="C325" s="105" t="s">
        <v>727</v>
      </c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1:17" s="21" customFormat="1">
      <c r="A326" s="75"/>
      <c r="B326" s="75"/>
      <c r="C326" s="72" t="s">
        <v>728</v>
      </c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1:17" s="21" customFormat="1">
      <c r="A327" s="75"/>
      <c r="B327" s="75"/>
      <c r="C327" s="72" t="s">
        <v>729</v>
      </c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</row>
    <row r="328" spans="1:17" s="21" customFormat="1">
      <c r="A328" s="75"/>
      <c r="B328" s="75"/>
      <c r="C328" s="72" t="s">
        <v>730</v>
      </c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</row>
    <row r="329" spans="1:17" s="21" customFormat="1">
      <c r="A329" s="75"/>
      <c r="B329" s="75"/>
      <c r="C329" s="72" t="s">
        <v>731</v>
      </c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</row>
    <row r="330" spans="1:17" s="21" customFormat="1">
      <c r="A330" s="75"/>
      <c r="B330" s="75"/>
      <c r="C330" s="72" t="s">
        <v>732</v>
      </c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</row>
    <row r="331" spans="1:17" s="21" customFormat="1">
      <c r="A331" s="75"/>
      <c r="B331" s="75"/>
      <c r="C331" s="72" t="s">
        <v>733</v>
      </c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</row>
    <row r="332" spans="1:17" s="21" customFormat="1">
      <c r="A332" s="75"/>
      <c r="B332" s="42"/>
      <c r="C332" s="55" t="s">
        <v>744</v>
      </c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1:17" s="21" customFormat="1">
      <c r="A333" s="75"/>
      <c r="B333" s="75" t="s">
        <v>753</v>
      </c>
      <c r="C333" s="105" t="s">
        <v>723</v>
      </c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</row>
    <row r="334" spans="1:17" s="21" customFormat="1">
      <c r="A334" s="75"/>
      <c r="B334" s="75"/>
      <c r="C334" s="105" t="s">
        <v>724</v>
      </c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</row>
    <row r="335" spans="1:17" s="21" customFormat="1">
      <c r="A335" s="75"/>
      <c r="B335" s="75"/>
      <c r="C335" s="105" t="s">
        <v>725</v>
      </c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</row>
    <row r="336" spans="1:17" s="21" customFormat="1">
      <c r="A336" s="75"/>
      <c r="B336" s="75"/>
      <c r="C336" s="105" t="s">
        <v>721</v>
      </c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</row>
    <row r="337" spans="1:17" s="21" customFormat="1">
      <c r="A337" s="75"/>
      <c r="B337" s="75"/>
      <c r="C337" s="105" t="s">
        <v>722</v>
      </c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</row>
    <row r="338" spans="1:17" s="21" customFormat="1">
      <c r="A338" s="75"/>
      <c r="B338" s="75"/>
      <c r="C338" s="105" t="s">
        <v>726</v>
      </c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</row>
    <row r="339" spans="1:17" s="21" customFormat="1">
      <c r="A339" s="75"/>
      <c r="B339" s="75"/>
      <c r="C339" s="105" t="s">
        <v>727</v>
      </c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</row>
    <row r="340" spans="1:17" s="21" customFormat="1">
      <c r="A340" s="75"/>
      <c r="B340" s="75"/>
      <c r="C340" s="72" t="s">
        <v>728</v>
      </c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</row>
    <row r="341" spans="1:17" s="21" customFormat="1">
      <c r="A341" s="75"/>
      <c r="B341" s="75"/>
      <c r="C341" s="72" t="s">
        <v>729</v>
      </c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</row>
    <row r="342" spans="1:17" s="21" customFormat="1">
      <c r="A342" s="75"/>
      <c r="B342" s="75"/>
      <c r="C342" s="72" t="s">
        <v>730</v>
      </c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</row>
    <row r="343" spans="1:17" s="21" customFormat="1">
      <c r="A343" s="75"/>
      <c r="B343" s="75"/>
      <c r="C343" s="72" t="s">
        <v>731</v>
      </c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</row>
    <row r="344" spans="1:17" s="21" customFormat="1">
      <c r="A344" s="75"/>
      <c r="B344" s="75"/>
      <c r="C344" s="72" t="s">
        <v>732</v>
      </c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</row>
    <row r="345" spans="1:17" s="21" customFormat="1">
      <c r="A345" s="75"/>
      <c r="B345" s="75"/>
      <c r="C345" s="72" t="s">
        <v>733</v>
      </c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</row>
    <row r="346" spans="1:17" s="21" customFormat="1">
      <c r="A346" s="75"/>
      <c r="B346" s="42"/>
      <c r="C346" s="55" t="s">
        <v>744</v>
      </c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1:17" s="6" customFormat="1">
      <c r="A347" s="24"/>
      <c r="B347" s="24"/>
      <c r="C347" s="24" t="s">
        <v>751</v>
      </c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</row>
    <row r="348" spans="1:17">
      <c r="A348" s="32" t="s">
        <v>375</v>
      </c>
      <c r="B348" s="40" t="s">
        <v>754</v>
      </c>
      <c r="C348" s="105" t="s">
        <v>723</v>
      </c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>
      <c r="A349" s="7"/>
      <c r="B349" s="7"/>
      <c r="C349" s="105" t="s">
        <v>724</v>
      </c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>
      <c r="A350" s="7"/>
      <c r="B350" s="7"/>
      <c r="C350" s="105" t="s">
        <v>725</v>
      </c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>
      <c r="A351" s="7"/>
      <c r="B351" s="7"/>
      <c r="C351" s="105" t="s">
        <v>721</v>
      </c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>
      <c r="A352" s="7"/>
      <c r="B352" s="7"/>
      <c r="C352" s="105" t="s">
        <v>722</v>
      </c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>
      <c r="A353" s="7"/>
      <c r="B353" s="7"/>
      <c r="C353" s="105" t="s">
        <v>726</v>
      </c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>
      <c r="A354" s="7"/>
      <c r="B354" s="7"/>
      <c r="C354" s="105" t="s">
        <v>727</v>
      </c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>
      <c r="A355" s="7"/>
      <c r="B355" s="7"/>
      <c r="C355" s="72" t="s">
        <v>728</v>
      </c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>
      <c r="A356" s="7"/>
      <c r="B356" s="7"/>
      <c r="C356" s="72" t="s">
        <v>729</v>
      </c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>
      <c r="A357" s="7"/>
      <c r="B357" s="7"/>
      <c r="C357" s="72" t="s">
        <v>730</v>
      </c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>
      <c r="A358" s="7"/>
      <c r="B358" s="7"/>
      <c r="C358" s="72" t="s">
        <v>731</v>
      </c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>
      <c r="A359" s="7"/>
      <c r="B359" s="7"/>
      <c r="C359" s="72" t="s">
        <v>732</v>
      </c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>
      <c r="A360" s="7"/>
      <c r="B360" s="7"/>
      <c r="C360" s="72" t="s">
        <v>733</v>
      </c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>
      <c r="A361" s="7"/>
      <c r="B361" s="42"/>
      <c r="C361" s="55" t="s">
        <v>744</v>
      </c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>
      <c r="A362" s="7"/>
      <c r="B362" s="40" t="s">
        <v>755</v>
      </c>
      <c r="C362" s="105" t="s">
        <v>723</v>
      </c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>
      <c r="A363" s="7"/>
      <c r="B363" s="7"/>
      <c r="C363" s="105" t="s">
        <v>724</v>
      </c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>
      <c r="A364" s="7"/>
      <c r="B364" s="7"/>
      <c r="C364" s="105" t="s">
        <v>725</v>
      </c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>
      <c r="A365" s="7"/>
      <c r="B365" s="7"/>
      <c r="C365" s="105" t="s">
        <v>721</v>
      </c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>
      <c r="A366" s="7"/>
      <c r="B366" s="7"/>
      <c r="C366" s="105" t="s">
        <v>722</v>
      </c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>
      <c r="A367" s="7"/>
      <c r="B367" s="7"/>
      <c r="C367" s="105" t="s">
        <v>726</v>
      </c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>
      <c r="A368" s="7"/>
      <c r="B368" s="7"/>
      <c r="C368" s="105" t="s">
        <v>727</v>
      </c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>
      <c r="A369" s="7"/>
      <c r="B369" s="7"/>
      <c r="C369" s="72" t="s">
        <v>728</v>
      </c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>
      <c r="A370" s="7"/>
      <c r="B370" s="7"/>
      <c r="C370" s="72" t="s">
        <v>729</v>
      </c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>
      <c r="A371" s="7"/>
      <c r="B371" s="7"/>
      <c r="C371" s="72" t="s">
        <v>730</v>
      </c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>
      <c r="A372" s="7"/>
      <c r="B372" s="7"/>
      <c r="C372" s="72" t="s">
        <v>731</v>
      </c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>
      <c r="A373" s="7"/>
      <c r="B373" s="7"/>
      <c r="C373" s="72" t="s">
        <v>732</v>
      </c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>
      <c r="A374" s="7"/>
      <c r="B374" s="7"/>
      <c r="C374" s="72" t="s">
        <v>733</v>
      </c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>
      <c r="A375" s="7"/>
      <c r="B375" s="42"/>
      <c r="C375" s="55" t="s">
        <v>744</v>
      </c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>
      <c r="A376" s="7"/>
      <c r="B376" s="40" t="s">
        <v>411</v>
      </c>
      <c r="C376" s="105" t="s">
        <v>723</v>
      </c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>
      <c r="A377" s="7"/>
      <c r="B377" s="7"/>
      <c r="C377" s="105" t="s">
        <v>724</v>
      </c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>
      <c r="A378" s="7"/>
      <c r="B378" s="7"/>
      <c r="C378" s="105" t="s">
        <v>725</v>
      </c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>
      <c r="A379" s="7"/>
      <c r="B379" s="7"/>
      <c r="C379" s="105" t="s">
        <v>721</v>
      </c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>
      <c r="A380" s="7"/>
      <c r="B380" s="7"/>
      <c r="C380" s="105" t="s">
        <v>722</v>
      </c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>
      <c r="A381" s="7"/>
      <c r="B381" s="7"/>
      <c r="C381" s="105" t="s">
        <v>726</v>
      </c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>
      <c r="A382" s="7"/>
      <c r="B382" s="7"/>
      <c r="C382" s="105" t="s">
        <v>727</v>
      </c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>
      <c r="A383" s="7"/>
      <c r="B383" s="7"/>
      <c r="C383" s="72" t="s">
        <v>728</v>
      </c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>
      <c r="A384" s="7"/>
      <c r="B384" s="7"/>
      <c r="C384" s="72" t="s">
        <v>729</v>
      </c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>
      <c r="A385" s="7"/>
      <c r="B385" s="7"/>
      <c r="C385" s="72" t="s">
        <v>730</v>
      </c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>
      <c r="A386" s="7"/>
      <c r="B386" s="7"/>
      <c r="C386" s="72" t="s">
        <v>731</v>
      </c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>
      <c r="A387" s="7"/>
      <c r="B387" s="7"/>
      <c r="C387" s="72" t="s">
        <v>732</v>
      </c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>
      <c r="A388" s="7"/>
      <c r="B388" s="7"/>
      <c r="C388" s="72" t="s">
        <v>733</v>
      </c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>
      <c r="A389" s="7"/>
      <c r="B389" s="42"/>
      <c r="C389" s="55" t="s">
        <v>744</v>
      </c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1:17">
      <c r="A390" s="7"/>
      <c r="B390" s="40" t="s">
        <v>371</v>
      </c>
      <c r="C390" s="105" t="s">
        <v>723</v>
      </c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>
      <c r="A391" s="7"/>
      <c r="B391" s="7"/>
      <c r="C391" s="105" t="s">
        <v>724</v>
      </c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>
      <c r="A392" s="7"/>
      <c r="B392" s="7"/>
      <c r="C392" s="105" t="s">
        <v>725</v>
      </c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>
      <c r="A393" s="7"/>
      <c r="B393" s="7"/>
      <c r="C393" s="105" t="s">
        <v>721</v>
      </c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>
      <c r="A394" s="7"/>
      <c r="B394" s="7"/>
      <c r="C394" s="105" t="s">
        <v>722</v>
      </c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>
      <c r="A395" s="7"/>
      <c r="B395" s="7"/>
      <c r="C395" s="105" t="s">
        <v>726</v>
      </c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>
      <c r="A396" s="7"/>
      <c r="B396" s="7"/>
      <c r="C396" s="105" t="s">
        <v>727</v>
      </c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>
      <c r="A397" s="7"/>
      <c r="B397" s="7"/>
      <c r="C397" s="72" t="s">
        <v>728</v>
      </c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>
      <c r="A398" s="7"/>
      <c r="B398" s="7"/>
      <c r="C398" s="72" t="s">
        <v>729</v>
      </c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>
      <c r="A399" s="7"/>
      <c r="B399" s="7"/>
      <c r="C399" s="72" t="s">
        <v>730</v>
      </c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>
      <c r="A400" s="7"/>
      <c r="B400" s="7"/>
      <c r="C400" s="72" t="s">
        <v>731</v>
      </c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>
      <c r="A401" s="7"/>
      <c r="B401" s="7"/>
      <c r="C401" s="72" t="s">
        <v>732</v>
      </c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>
      <c r="A402" s="7"/>
      <c r="B402" s="7"/>
      <c r="C402" s="72" t="s">
        <v>733</v>
      </c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>
      <c r="A403" s="7"/>
      <c r="B403" s="42"/>
      <c r="C403" s="55" t="s">
        <v>744</v>
      </c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1:17">
      <c r="A404" s="7"/>
      <c r="B404" s="40" t="s">
        <v>756</v>
      </c>
      <c r="C404" s="105" t="s">
        <v>723</v>
      </c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>
      <c r="A405" s="7"/>
      <c r="B405" s="7"/>
      <c r="C405" s="105" t="s">
        <v>724</v>
      </c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>
      <c r="A406" s="7"/>
      <c r="B406" s="7"/>
      <c r="C406" s="105" t="s">
        <v>725</v>
      </c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>
      <c r="A407" s="7"/>
      <c r="B407" s="7"/>
      <c r="C407" s="105" t="s">
        <v>721</v>
      </c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>
      <c r="A408" s="7"/>
      <c r="B408" s="7"/>
      <c r="C408" s="105" t="s">
        <v>722</v>
      </c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>
      <c r="A409" s="7"/>
      <c r="B409" s="7"/>
      <c r="C409" s="105" t="s">
        <v>726</v>
      </c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>
      <c r="A410" s="7"/>
      <c r="B410" s="7"/>
      <c r="C410" s="105" t="s">
        <v>727</v>
      </c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>
      <c r="A411" s="7"/>
      <c r="B411" s="7"/>
      <c r="C411" s="72" t="s">
        <v>728</v>
      </c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>
      <c r="A412" s="7"/>
      <c r="B412" s="7"/>
      <c r="C412" s="72" t="s">
        <v>729</v>
      </c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>
      <c r="A413" s="7"/>
      <c r="B413" s="7"/>
      <c r="C413" s="72" t="s">
        <v>730</v>
      </c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>
      <c r="A414" s="7"/>
      <c r="B414" s="7"/>
      <c r="C414" s="72" t="s">
        <v>731</v>
      </c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>
      <c r="A415" s="7"/>
      <c r="B415" s="7"/>
      <c r="C415" s="72" t="s">
        <v>732</v>
      </c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>
      <c r="A416" s="7"/>
      <c r="B416" s="7"/>
      <c r="C416" s="72" t="s">
        <v>733</v>
      </c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>
      <c r="A417" s="7"/>
      <c r="B417" s="42"/>
      <c r="C417" s="55" t="s">
        <v>744</v>
      </c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1:17">
      <c r="A418" s="7"/>
      <c r="B418" s="40" t="s">
        <v>757</v>
      </c>
      <c r="C418" s="105" t="s">
        <v>723</v>
      </c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>
      <c r="A419" s="7"/>
      <c r="B419" s="7"/>
      <c r="C419" s="105" t="s">
        <v>724</v>
      </c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>
      <c r="A420" s="7"/>
      <c r="B420" s="7"/>
      <c r="C420" s="105" t="s">
        <v>725</v>
      </c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>
      <c r="A421" s="7"/>
      <c r="B421" s="7"/>
      <c r="C421" s="105" t="s">
        <v>721</v>
      </c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>
      <c r="A422" s="7"/>
      <c r="B422" s="7"/>
      <c r="C422" s="105" t="s">
        <v>722</v>
      </c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>
      <c r="A423" s="7"/>
      <c r="B423" s="7"/>
      <c r="C423" s="105" t="s">
        <v>726</v>
      </c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>
      <c r="A424" s="7"/>
      <c r="B424" s="7"/>
      <c r="C424" s="105" t="s">
        <v>727</v>
      </c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>
      <c r="A425" s="7"/>
      <c r="B425" s="7"/>
      <c r="C425" s="72" t="s">
        <v>728</v>
      </c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>
      <c r="A426" s="7"/>
      <c r="B426" s="7"/>
      <c r="C426" s="72" t="s">
        <v>729</v>
      </c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>
      <c r="A427" s="7"/>
      <c r="B427" s="7"/>
      <c r="C427" s="72" t="s">
        <v>730</v>
      </c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>
      <c r="A428" s="7"/>
      <c r="B428" s="7"/>
      <c r="C428" s="72" t="s">
        <v>731</v>
      </c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>
      <c r="A429" s="7"/>
      <c r="B429" s="7"/>
      <c r="C429" s="72" t="s">
        <v>732</v>
      </c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>
      <c r="A430" s="7"/>
      <c r="B430" s="7"/>
      <c r="C430" s="72" t="s">
        <v>733</v>
      </c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>
      <c r="A431" s="7"/>
      <c r="B431" s="42"/>
      <c r="C431" s="55" t="s">
        <v>744</v>
      </c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1:17">
      <c r="A432" s="7"/>
      <c r="B432" s="40" t="s">
        <v>758</v>
      </c>
      <c r="C432" s="105" t="s">
        <v>723</v>
      </c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>
      <c r="A433" s="7"/>
      <c r="B433" s="7"/>
      <c r="C433" s="105" t="s">
        <v>724</v>
      </c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>
      <c r="A434" s="7"/>
      <c r="B434" s="7"/>
      <c r="C434" s="105" t="s">
        <v>725</v>
      </c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>
      <c r="A435" s="7"/>
      <c r="B435" s="7"/>
      <c r="C435" s="105" t="s">
        <v>721</v>
      </c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>
      <c r="A436" s="7"/>
      <c r="B436" s="7"/>
      <c r="C436" s="105" t="s">
        <v>722</v>
      </c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>
      <c r="A437" s="7"/>
      <c r="B437" s="7"/>
      <c r="C437" s="105" t="s">
        <v>726</v>
      </c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>
      <c r="A438" s="7"/>
      <c r="B438" s="7"/>
      <c r="C438" s="105" t="s">
        <v>727</v>
      </c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>
      <c r="A439" s="7"/>
      <c r="B439" s="7"/>
      <c r="C439" s="72" t="s">
        <v>728</v>
      </c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>
      <c r="A440" s="7"/>
      <c r="B440" s="7"/>
      <c r="C440" s="72" t="s">
        <v>729</v>
      </c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>
      <c r="A441" s="7"/>
      <c r="B441" s="7"/>
      <c r="C441" s="72" t="s">
        <v>730</v>
      </c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>
      <c r="A442" s="7"/>
      <c r="B442" s="7"/>
      <c r="C442" s="72" t="s">
        <v>731</v>
      </c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>
      <c r="A443" s="7"/>
      <c r="B443" s="7"/>
      <c r="C443" s="72" t="s">
        <v>732</v>
      </c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>
      <c r="A444" s="7"/>
      <c r="B444" s="7"/>
      <c r="C444" s="72" t="s">
        <v>733</v>
      </c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>
      <c r="A445" s="7"/>
      <c r="B445" s="42"/>
      <c r="C445" s="55" t="s">
        <v>744</v>
      </c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1:17">
      <c r="A446" s="7"/>
      <c r="B446" s="40" t="s">
        <v>759</v>
      </c>
      <c r="C446" s="105" t="s">
        <v>723</v>
      </c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>
      <c r="A447" s="7"/>
      <c r="B447" s="7"/>
      <c r="C447" s="105" t="s">
        <v>724</v>
      </c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>
      <c r="A448" s="7"/>
      <c r="B448" s="7"/>
      <c r="C448" s="105" t="s">
        <v>725</v>
      </c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>
      <c r="A449" s="7"/>
      <c r="B449" s="7"/>
      <c r="C449" s="105" t="s">
        <v>721</v>
      </c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>
      <c r="A450" s="7"/>
      <c r="B450" s="7"/>
      <c r="C450" s="105" t="s">
        <v>722</v>
      </c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>
      <c r="A451" s="7"/>
      <c r="B451" s="7"/>
      <c r="C451" s="105" t="s">
        <v>726</v>
      </c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>
      <c r="A452" s="7"/>
      <c r="B452" s="7"/>
      <c r="C452" s="105" t="s">
        <v>727</v>
      </c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>
      <c r="A453" s="7"/>
      <c r="B453" s="7"/>
      <c r="C453" s="72" t="s">
        <v>728</v>
      </c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>
      <c r="A454" s="7"/>
      <c r="B454" s="7"/>
      <c r="C454" s="72" t="s">
        <v>729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>
      <c r="A455" s="7"/>
      <c r="B455" s="7"/>
      <c r="C455" s="72" t="s">
        <v>730</v>
      </c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>
      <c r="A456" s="7"/>
      <c r="B456" s="7"/>
      <c r="C456" s="72" t="s">
        <v>731</v>
      </c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>
      <c r="A457" s="7"/>
      <c r="B457" s="7"/>
      <c r="C457" s="72" t="s">
        <v>732</v>
      </c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>
      <c r="A458" s="7"/>
      <c r="B458" s="7"/>
      <c r="C458" s="72" t="s">
        <v>733</v>
      </c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>
      <c r="A459" s="7"/>
      <c r="B459" s="42"/>
      <c r="C459" s="55" t="s">
        <v>744</v>
      </c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1:17" ht="13.5" thickBot="1">
      <c r="A460" s="7"/>
      <c r="B460" s="40" t="s">
        <v>402</v>
      </c>
      <c r="C460" s="105" t="s">
        <v>723</v>
      </c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6.5" thickBot="1">
      <c r="A461" s="7"/>
      <c r="B461" s="7"/>
      <c r="C461" s="105" t="s">
        <v>724</v>
      </c>
      <c r="D461" s="139" t="s">
        <v>998</v>
      </c>
      <c r="E461" s="7">
        <v>8</v>
      </c>
      <c r="F461" s="7">
        <v>0.8</v>
      </c>
      <c r="G461" s="154">
        <v>501.25</v>
      </c>
      <c r="H461" s="155">
        <v>376</v>
      </c>
      <c r="I461" s="155">
        <v>33.299999999999997</v>
      </c>
      <c r="J461" s="7">
        <v>48325</v>
      </c>
      <c r="K461" s="7">
        <v>413215</v>
      </c>
      <c r="L461" s="7">
        <v>364890</v>
      </c>
      <c r="M461" s="7" t="s">
        <v>999</v>
      </c>
      <c r="N461" s="7">
        <v>45230</v>
      </c>
      <c r="O461" s="7">
        <v>284250</v>
      </c>
      <c r="P461" s="7">
        <v>239020</v>
      </c>
      <c r="Q461" s="7"/>
    </row>
    <row r="462" spans="1:17">
      <c r="A462" s="7"/>
      <c r="B462" s="7"/>
      <c r="C462" s="105" t="s">
        <v>725</v>
      </c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>
      <c r="A463" s="7"/>
      <c r="B463" s="7"/>
      <c r="C463" s="105" t="s">
        <v>721</v>
      </c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>
      <c r="A464" s="7"/>
      <c r="B464" s="7"/>
      <c r="C464" s="105" t="s">
        <v>722</v>
      </c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>
      <c r="A465" s="7"/>
      <c r="B465" s="7"/>
      <c r="C465" s="105" t="s">
        <v>726</v>
      </c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>
      <c r="A466" s="7"/>
      <c r="B466" s="7"/>
      <c r="C466" s="105" t="s">
        <v>727</v>
      </c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>
      <c r="A467" s="7"/>
      <c r="B467" s="7"/>
      <c r="C467" s="72" t="s">
        <v>728</v>
      </c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>
      <c r="A468" s="7"/>
      <c r="B468" s="7"/>
      <c r="C468" s="72" t="s">
        <v>729</v>
      </c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>
      <c r="A469" s="7"/>
      <c r="B469" s="7"/>
      <c r="C469" s="72" t="s">
        <v>730</v>
      </c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>
      <c r="A470" s="7"/>
      <c r="B470" s="7"/>
      <c r="C470" s="72" t="s">
        <v>731</v>
      </c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>
      <c r="A471" s="7"/>
      <c r="B471" s="7"/>
      <c r="C471" s="72" t="s">
        <v>732</v>
      </c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>
      <c r="A472" s="7"/>
      <c r="B472" s="7"/>
      <c r="C472" s="72" t="s">
        <v>733</v>
      </c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>
      <c r="A473" s="7"/>
      <c r="B473" s="42"/>
      <c r="C473" s="55" t="s">
        <v>744</v>
      </c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1:17">
      <c r="A474" s="7"/>
      <c r="B474" s="40" t="s">
        <v>760</v>
      </c>
      <c r="C474" s="105" t="s">
        <v>723</v>
      </c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>
      <c r="A475" s="7"/>
      <c r="B475" s="7"/>
      <c r="C475" s="105" t="s">
        <v>724</v>
      </c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>
      <c r="A476" s="7"/>
      <c r="B476" s="7"/>
      <c r="C476" s="105" t="s">
        <v>725</v>
      </c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>
      <c r="A477" s="7"/>
      <c r="B477" s="7"/>
      <c r="C477" s="105" t="s">
        <v>721</v>
      </c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>
      <c r="A478" s="7"/>
      <c r="B478" s="7"/>
      <c r="C478" s="105" t="s">
        <v>722</v>
      </c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>
      <c r="A479" s="7"/>
      <c r="B479" s="7"/>
      <c r="C479" s="105" t="s">
        <v>726</v>
      </c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>
      <c r="A480" s="7"/>
      <c r="B480" s="7"/>
      <c r="C480" s="105" t="s">
        <v>727</v>
      </c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>
      <c r="A481" s="7"/>
      <c r="B481" s="7"/>
      <c r="C481" s="72" t="s">
        <v>728</v>
      </c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>
      <c r="A482" s="7"/>
      <c r="B482" s="7"/>
      <c r="C482" s="72" t="s">
        <v>729</v>
      </c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>
      <c r="A483" s="7"/>
      <c r="B483" s="7"/>
      <c r="C483" s="72" t="s">
        <v>730</v>
      </c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>
      <c r="A484" s="7"/>
      <c r="B484" s="7"/>
      <c r="C484" s="72" t="s">
        <v>731</v>
      </c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>
      <c r="A485" s="7"/>
      <c r="B485" s="7"/>
      <c r="C485" s="72" t="s">
        <v>732</v>
      </c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>
      <c r="A486" s="7"/>
      <c r="B486" s="7"/>
      <c r="C486" s="72" t="s">
        <v>733</v>
      </c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>
      <c r="A487" s="7"/>
      <c r="B487" s="42"/>
      <c r="C487" s="55" t="s">
        <v>744</v>
      </c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1:17">
      <c r="A488" s="7"/>
      <c r="B488" s="40" t="s">
        <v>406</v>
      </c>
      <c r="C488" s="105" t="s">
        <v>723</v>
      </c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>
      <c r="A489" s="7"/>
      <c r="B489" s="7"/>
      <c r="C489" s="105" t="s">
        <v>724</v>
      </c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>
      <c r="A490" s="7"/>
      <c r="B490" s="7"/>
      <c r="C490" s="105" t="s">
        <v>725</v>
      </c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>
      <c r="A491" s="7"/>
      <c r="B491" s="7"/>
      <c r="C491" s="105" t="s">
        <v>721</v>
      </c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>
      <c r="A492" s="7"/>
      <c r="B492" s="7"/>
      <c r="C492" s="105" t="s">
        <v>722</v>
      </c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>
      <c r="A493" s="7"/>
      <c r="B493" s="7"/>
      <c r="C493" s="105" t="s">
        <v>726</v>
      </c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>
      <c r="A494" s="7"/>
      <c r="B494" s="7"/>
      <c r="C494" s="105" t="s">
        <v>727</v>
      </c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>
      <c r="A495" s="7"/>
      <c r="B495" s="7"/>
      <c r="C495" s="72" t="s">
        <v>728</v>
      </c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>
      <c r="A496" s="7"/>
      <c r="B496" s="7"/>
      <c r="C496" s="72" t="s">
        <v>729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>
      <c r="A497" s="7"/>
      <c r="B497" s="7"/>
      <c r="C497" s="72" t="s">
        <v>730</v>
      </c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>
      <c r="A498" s="7"/>
      <c r="B498" s="7"/>
      <c r="C498" s="72" t="s">
        <v>731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>
      <c r="A499" s="7"/>
      <c r="B499" s="7"/>
      <c r="C499" s="72" t="s">
        <v>732</v>
      </c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>
      <c r="A500" s="7"/>
      <c r="B500" s="7"/>
      <c r="C500" s="72" t="s">
        <v>733</v>
      </c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>
      <c r="A501" s="7"/>
      <c r="B501" s="42"/>
      <c r="C501" s="55" t="s">
        <v>744</v>
      </c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ht="13.5" thickBot="1">
      <c r="A502" s="7"/>
      <c r="B502" s="40" t="s">
        <v>382</v>
      </c>
      <c r="C502" s="105" t="s">
        <v>723</v>
      </c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5.75" thickBot="1">
      <c r="A503" s="7"/>
      <c r="B503" s="7"/>
      <c r="C503" s="105" t="s">
        <v>724</v>
      </c>
      <c r="D503" s="139" t="s">
        <v>994</v>
      </c>
      <c r="E503" s="7">
        <v>5</v>
      </c>
      <c r="F503" s="7">
        <v>0.5</v>
      </c>
      <c r="G503" s="144">
        <v>163.19999999999999</v>
      </c>
      <c r="H503" s="145">
        <v>123.46</v>
      </c>
      <c r="I503" s="145">
        <v>32.22</v>
      </c>
      <c r="J503" s="7">
        <v>33760</v>
      </c>
      <c r="K503" s="7">
        <v>13762</v>
      </c>
      <c r="L503" s="7">
        <v>1054002</v>
      </c>
      <c r="M503" s="7" t="s">
        <v>995</v>
      </c>
      <c r="N503" s="7">
        <v>32105</v>
      </c>
      <c r="O503" s="7">
        <v>104762</v>
      </c>
      <c r="P503" s="7">
        <v>72657</v>
      </c>
      <c r="Q503" s="7"/>
    </row>
    <row r="504" spans="1:17">
      <c r="A504" s="7"/>
      <c r="B504" s="7"/>
      <c r="C504" s="105" t="s">
        <v>725</v>
      </c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>
      <c r="A505" s="7"/>
      <c r="B505" s="7"/>
      <c r="C505" s="105" t="s">
        <v>721</v>
      </c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>
      <c r="A506" s="7"/>
      <c r="B506" s="7"/>
      <c r="C506" s="105" t="s">
        <v>722</v>
      </c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>
      <c r="A507" s="7"/>
      <c r="B507" s="7"/>
      <c r="C507" s="105" t="s">
        <v>726</v>
      </c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>
      <c r="A508" s="7"/>
      <c r="B508" s="7"/>
      <c r="C508" s="105" t="s">
        <v>727</v>
      </c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>
      <c r="A509" s="7"/>
      <c r="B509" s="7"/>
      <c r="C509" s="72" t="s">
        <v>728</v>
      </c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>
      <c r="A510" s="7"/>
      <c r="B510" s="7"/>
      <c r="C510" s="72" t="s">
        <v>729</v>
      </c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>
      <c r="A511" s="7"/>
      <c r="B511" s="7"/>
      <c r="C511" s="72" t="s">
        <v>730</v>
      </c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>
      <c r="A512" s="7"/>
      <c r="B512" s="7"/>
      <c r="C512" s="72" t="s">
        <v>731</v>
      </c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>
      <c r="A513" s="7"/>
      <c r="B513" s="7"/>
      <c r="C513" s="72" t="s">
        <v>732</v>
      </c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>
      <c r="A514" s="7"/>
      <c r="B514" s="7"/>
      <c r="C514" s="72" t="s">
        <v>733</v>
      </c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>
      <c r="A515" s="7"/>
      <c r="B515" s="42"/>
      <c r="C515" s="55" t="s">
        <v>744</v>
      </c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1:17" ht="13.5" thickBot="1">
      <c r="A516" s="7"/>
      <c r="B516" s="40" t="s">
        <v>401</v>
      </c>
      <c r="C516" s="105" t="s">
        <v>723</v>
      </c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5.75" thickBot="1">
      <c r="A517" s="7"/>
      <c r="B517" s="7"/>
      <c r="C517" s="105" t="s">
        <v>724</v>
      </c>
      <c r="D517" s="139" t="s">
        <v>992</v>
      </c>
      <c r="E517" s="7">
        <v>5</v>
      </c>
      <c r="F517" s="7">
        <v>1</v>
      </c>
      <c r="G517" s="151">
        <v>592</v>
      </c>
      <c r="H517" s="152">
        <v>443</v>
      </c>
      <c r="I517" s="152">
        <v>33.630000000000003</v>
      </c>
      <c r="J517" s="7">
        <v>54750</v>
      </c>
      <c r="K517" s="7">
        <v>249210</v>
      </c>
      <c r="L517" s="7">
        <v>194460</v>
      </c>
      <c r="M517" s="7" t="s">
        <v>993</v>
      </c>
      <c r="N517" s="7">
        <v>53325</v>
      </c>
      <c r="O517" s="7">
        <v>181200</v>
      </c>
      <c r="P517" s="7">
        <v>127875</v>
      </c>
      <c r="Q517" s="7"/>
    </row>
    <row r="518" spans="1:17">
      <c r="A518" s="7"/>
      <c r="B518" s="7"/>
      <c r="C518" s="105" t="s">
        <v>725</v>
      </c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3.5" thickBot="1">
      <c r="A519" s="7"/>
      <c r="B519" s="7"/>
      <c r="C519" s="105" t="s">
        <v>721</v>
      </c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5.75" thickBot="1">
      <c r="A520" s="7"/>
      <c r="B520" s="7"/>
      <c r="C520" s="105" t="s">
        <v>722</v>
      </c>
      <c r="D520" s="140" t="s">
        <v>990</v>
      </c>
      <c r="E520" s="7">
        <v>5</v>
      </c>
      <c r="F520" s="7">
        <v>2</v>
      </c>
      <c r="G520" s="151">
        <v>370</v>
      </c>
      <c r="H520" s="152">
        <v>340</v>
      </c>
      <c r="I520" s="152">
        <v>8.82</v>
      </c>
      <c r="J520" s="7">
        <v>45000</v>
      </c>
      <c r="K520" s="7">
        <v>222000</v>
      </c>
      <c r="L520" s="7">
        <v>177000</v>
      </c>
      <c r="M520" s="7" t="s">
        <v>991</v>
      </c>
      <c r="N520" s="7">
        <v>38000</v>
      </c>
      <c r="O520" s="7">
        <v>204000</v>
      </c>
      <c r="P520" s="7">
        <v>166000</v>
      </c>
      <c r="Q520" s="7"/>
    </row>
    <row r="521" spans="1:17">
      <c r="A521" s="7"/>
      <c r="B521" s="7"/>
      <c r="C521" s="105" t="s">
        <v>726</v>
      </c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>
      <c r="A522" s="7"/>
      <c r="B522" s="7"/>
      <c r="C522" s="105" t="s">
        <v>727</v>
      </c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>
      <c r="A523" s="7"/>
      <c r="B523" s="7"/>
      <c r="C523" s="72" t="s">
        <v>728</v>
      </c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>
      <c r="A524" s="7"/>
      <c r="B524" s="7"/>
      <c r="C524" s="72" t="s">
        <v>729</v>
      </c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>
      <c r="A525" s="7"/>
      <c r="B525" s="7"/>
      <c r="C525" s="72" t="s">
        <v>730</v>
      </c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>
      <c r="A526" s="7"/>
      <c r="B526" s="7"/>
      <c r="C526" s="72" t="s">
        <v>731</v>
      </c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>
      <c r="A527" s="7"/>
      <c r="B527" s="7"/>
      <c r="C527" s="72" t="s">
        <v>732</v>
      </c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>
      <c r="A528" s="7"/>
      <c r="B528" s="7"/>
      <c r="C528" s="72" t="s">
        <v>733</v>
      </c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>
      <c r="A529" s="7"/>
      <c r="B529" s="42"/>
      <c r="C529" s="55" t="s">
        <v>744</v>
      </c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17" ht="13.5" thickBot="1">
      <c r="A530" s="7"/>
      <c r="B530" s="40" t="s">
        <v>377</v>
      </c>
      <c r="C530" s="105" t="s">
        <v>723</v>
      </c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5.75" thickBot="1">
      <c r="A531" s="7"/>
      <c r="B531" s="7"/>
      <c r="C531" s="105" t="s">
        <v>724</v>
      </c>
      <c r="D531" s="139" t="s">
        <v>996</v>
      </c>
      <c r="E531" s="7">
        <v>5</v>
      </c>
      <c r="F531" s="7">
        <v>1</v>
      </c>
      <c r="G531" s="151">
        <v>117.45</v>
      </c>
      <c r="H531" s="152">
        <v>103.4</v>
      </c>
      <c r="I531" s="152">
        <v>13.5</v>
      </c>
      <c r="J531" s="7">
        <v>27615</v>
      </c>
      <c r="K531" s="7">
        <v>88087</v>
      </c>
      <c r="L531" s="7">
        <v>60472</v>
      </c>
      <c r="M531" s="7" t="s">
        <v>997</v>
      </c>
      <c r="N531" s="7">
        <v>25802</v>
      </c>
      <c r="O531" s="7">
        <v>75882</v>
      </c>
      <c r="P531" s="7">
        <v>49680</v>
      </c>
      <c r="Q531" s="7"/>
    </row>
    <row r="532" spans="1:17">
      <c r="A532" s="7"/>
      <c r="B532" s="7"/>
      <c r="C532" s="105" t="s">
        <v>725</v>
      </c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>
      <c r="A533" s="7"/>
      <c r="B533" s="7"/>
      <c r="C533" s="105" t="s">
        <v>721</v>
      </c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>
      <c r="A534" s="7"/>
      <c r="B534" s="7"/>
      <c r="C534" s="105" t="s">
        <v>722</v>
      </c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>
      <c r="A535" s="7"/>
      <c r="B535" s="7"/>
      <c r="C535" s="105" t="s">
        <v>726</v>
      </c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>
      <c r="A536" s="7"/>
      <c r="B536" s="7"/>
      <c r="C536" s="105" t="s">
        <v>727</v>
      </c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>
      <c r="A537" s="7"/>
      <c r="B537" s="7"/>
      <c r="C537" s="72" t="s">
        <v>728</v>
      </c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>
      <c r="A538" s="7"/>
      <c r="B538" s="7"/>
      <c r="C538" s="72" t="s">
        <v>729</v>
      </c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>
      <c r="A539" s="7"/>
      <c r="B539" s="7"/>
      <c r="C539" s="72" t="s">
        <v>730</v>
      </c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>
      <c r="A540" s="7"/>
      <c r="B540" s="7"/>
      <c r="C540" s="72" t="s">
        <v>731</v>
      </c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>
      <c r="A541" s="7"/>
      <c r="B541" s="7"/>
      <c r="C541" s="72" t="s">
        <v>732</v>
      </c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>
      <c r="A542" s="7"/>
      <c r="B542" s="7"/>
      <c r="C542" s="72" t="s">
        <v>733</v>
      </c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>
      <c r="A543" s="7"/>
      <c r="B543" s="42"/>
      <c r="C543" s="55" t="s">
        <v>744</v>
      </c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 spans="1:17">
      <c r="A544" s="7"/>
      <c r="B544" s="40" t="s">
        <v>761</v>
      </c>
      <c r="C544" s="105" t="s">
        <v>723</v>
      </c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>
      <c r="A545" s="7"/>
      <c r="B545" s="7"/>
      <c r="C545" s="105" t="s">
        <v>724</v>
      </c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>
      <c r="A546" s="7"/>
      <c r="B546" s="7"/>
      <c r="C546" s="105" t="s">
        <v>725</v>
      </c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>
      <c r="A547" s="7"/>
      <c r="B547" s="7"/>
      <c r="C547" s="105" t="s">
        <v>721</v>
      </c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>
      <c r="A548" s="7"/>
      <c r="B548" s="7"/>
      <c r="C548" s="105" t="s">
        <v>722</v>
      </c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>
      <c r="A549" s="7"/>
      <c r="B549" s="7"/>
      <c r="C549" s="105" t="s">
        <v>726</v>
      </c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>
      <c r="A550" s="7"/>
      <c r="B550" s="7"/>
      <c r="C550" s="105" t="s">
        <v>727</v>
      </c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>
      <c r="A551" s="7"/>
      <c r="B551" s="7"/>
      <c r="C551" s="72" t="s">
        <v>728</v>
      </c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>
      <c r="A552" s="7"/>
      <c r="B552" s="7"/>
      <c r="C552" s="72" t="s">
        <v>729</v>
      </c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>
      <c r="A553" s="7"/>
      <c r="B553" s="7"/>
      <c r="C553" s="72" t="s">
        <v>730</v>
      </c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>
      <c r="A554" s="7"/>
      <c r="B554" s="7"/>
      <c r="C554" s="72" t="s">
        <v>731</v>
      </c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>
      <c r="A555" s="7"/>
      <c r="B555" s="7"/>
      <c r="C555" s="72" t="s">
        <v>732</v>
      </c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>
      <c r="A556" s="7"/>
      <c r="B556" s="7"/>
      <c r="C556" s="72" t="s">
        <v>733</v>
      </c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>
      <c r="A557" s="7"/>
      <c r="B557" s="42"/>
      <c r="C557" s="55" t="s">
        <v>744</v>
      </c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</row>
    <row r="558" spans="1:17">
      <c r="A558" s="7"/>
      <c r="B558" s="40" t="s">
        <v>385</v>
      </c>
      <c r="C558" s="105" t="s">
        <v>723</v>
      </c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>
      <c r="A559" s="7"/>
      <c r="B559" s="7"/>
      <c r="C559" s="105" t="s">
        <v>724</v>
      </c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>
      <c r="A560" s="7"/>
      <c r="B560" s="7"/>
      <c r="C560" s="105" t="s">
        <v>725</v>
      </c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>
      <c r="A561" s="7"/>
      <c r="B561" s="7"/>
      <c r="C561" s="105" t="s">
        <v>721</v>
      </c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>
      <c r="A562" s="7"/>
      <c r="B562" s="7"/>
      <c r="C562" s="105" t="s">
        <v>722</v>
      </c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>
      <c r="A563" s="7"/>
      <c r="B563" s="7"/>
      <c r="C563" s="105" t="s">
        <v>726</v>
      </c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>
      <c r="A564" s="7"/>
      <c r="B564" s="7"/>
      <c r="C564" s="105" t="s">
        <v>727</v>
      </c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>
      <c r="A565" s="7"/>
      <c r="B565" s="7"/>
      <c r="C565" s="72" t="s">
        <v>728</v>
      </c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>
      <c r="A566" s="7"/>
      <c r="B566" s="7"/>
      <c r="C566" s="72" t="s">
        <v>729</v>
      </c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>
      <c r="A567" s="7"/>
      <c r="B567" s="7"/>
      <c r="C567" s="72" t="s">
        <v>730</v>
      </c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>
      <c r="A568" s="7"/>
      <c r="B568" s="7"/>
      <c r="C568" s="72" t="s">
        <v>731</v>
      </c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>
      <c r="A569" s="7"/>
      <c r="B569" s="7"/>
      <c r="C569" s="72" t="s">
        <v>732</v>
      </c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>
      <c r="A570" s="7"/>
      <c r="B570" s="7"/>
      <c r="C570" s="72" t="s">
        <v>733</v>
      </c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>
      <c r="A571" s="7"/>
      <c r="B571" s="42"/>
      <c r="C571" s="55" t="s">
        <v>744</v>
      </c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</row>
    <row r="572" spans="1:17">
      <c r="A572" s="7"/>
      <c r="B572" s="40" t="s">
        <v>380</v>
      </c>
      <c r="C572" s="105" t="s">
        <v>723</v>
      </c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>
      <c r="A573" s="7"/>
      <c r="B573" s="7"/>
      <c r="C573" s="105" t="s">
        <v>724</v>
      </c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>
      <c r="A574" s="7"/>
      <c r="B574" s="7"/>
      <c r="C574" s="105" t="s">
        <v>725</v>
      </c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>
      <c r="A575" s="7"/>
      <c r="B575" s="7"/>
      <c r="C575" s="105" t="s">
        <v>721</v>
      </c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>
      <c r="A576" s="7"/>
      <c r="B576" s="7"/>
      <c r="C576" s="105" t="s">
        <v>722</v>
      </c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>
      <c r="A577" s="7"/>
      <c r="B577" s="7"/>
      <c r="C577" s="105" t="s">
        <v>726</v>
      </c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>
      <c r="A578" s="7"/>
      <c r="B578" s="7"/>
      <c r="C578" s="105" t="s">
        <v>727</v>
      </c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>
      <c r="A579" s="7"/>
      <c r="B579" s="7"/>
      <c r="C579" s="72" t="s">
        <v>728</v>
      </c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>
      <c r="A580" s="7"/>
      <c r="B580" s="7"/>
      <c r="C580" s="72" t="s">
        <v>729</v>
      </c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>
      <c r="A581" s="7"/>
      <c r="B581" s="7"/>
      <c r="C581" s="72" t="s">
        <v>730</v>
      </c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>
      <c r="A582" s="7"/>
      <c r="B582" s="7"/>
      <c r="C582" s="72" t="s">
        <v>731</v>
      </c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>
      <c r="A583" s="7"/>
      <c r="B583" s="7"/>
      <c r="C583" s="72" t="s">
        <v>732</v>
      </c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>
      <c r="A584" s="7"/>
      <c r="B584" s="7"/>
      <c r="C584" s="72" t="s">
        <v>733</v>
      </c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>
      <c r="A585" s="7"/>
      <c r="B585" s="42"/>
      <c r="C585" s="55" t="s">
        <v>744</v>
      </c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</row>
    <row r="586" spans="1:17">
      <c r="A586" s="7"/>
      <c r="B586" s="40" t="s">
        <v>762</v>
      </c>
      <c r="C586" s="105" t="s">
        <v>723</v>
      </c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>
      <c r="A587" s="7"/>
      <c r="B587" s="7"/>
      <c r="C587" s="105" t="s">
        <v>724</v>
      </c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>
      <c r="A588" s="7"/>
      <c r="B588" s="7"/>
      <c r="C588" s="105" t="s">
        <v>725</v>
      </c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>
      <c r="A589" s="7"/>
      <c r="B589" s="7"/>
      <c r="C589" s="105" t="s">
        <v>721</v>
      </c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>
      <c r="A590" s="7"/>
      <c r="B590" s="7"/>
      <c r="C590" s="105" t="s">
        <v>722</v>
      </c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>
      <c r="A591" s="7"/>
      <c r="B591" s="7"/>
      <c r="C591" s="105" t="s">
        <v>726</v>
      </c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>
      <c r="A592" s="7"/>
      <c r="B592" s="7"/>
      <c r="C592" s="105" t="s">
        <v>727</v>
      </c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>
      <c r="A593" s="7"/>
      <c r="B593" s="7"/>
      <c r="C593" s="72" t="s">
        <v>728</v>
      </c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>
      <c r="A594" s="7"/>
      <c r="B594" s="7"/>
      <c r="C594" s="72" t="s">
        <v>729</v>
      </c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>
      <c r="A595" s="7"/>
      <c r="B595" s="7"/>
      <c r="C595" s="72" t="s">
        <v>730</v>
      </c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>
      <c r="A596" s="7"/>
      <c r="B596" s="7"/>
      <c r="C596" s="72" t="s">
        <v>731</v>
      </c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>
      <c r="A597" s="7"/>
      <c r="B597" s="7"/>
      <c r="C597" s="72" t="s">
        <v>732</v>
      </c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>
      <c r="A598" s="7"/>
      <c r="B598" s="7"/>
      <c r="C598" s="72" t="s">
        <v>733</v>
      </c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>
      <c r="A599" s="7"/>
      <c r="B599" s="42"/>
      <c r="C599" s="55" t="s">
        <v>744</v>
      </c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</row>
    <row r="600" spans="1:17" ht="13.5" thickBot="1">
      <c r="A600" s="7"/>
      <c r="B600" s="40" t="s">
        <v>403</v>
      </c>
      <c r="C600" s="105" t="s">
        <v>723</v>
      </c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3.5" thickBot="1">
      <c r="A601" s="7"/>
      <c r="B601" s="7"/>
      <c r="C601" s="105" t="s">
        <v>724</v>
      </c>
      <c r="D601" s="140" t="s">
        <v>1011</v>
      </c>
      <c r="E601" s="7">
        <v>8</v>
      </c>
      <c r="F601" s="7">
        <v>0.9</v>
      </c>
      <c r="G601" s="144">
        <v>605</v>
      </c>
      <c r="H601" s="145">
        <v>340</v>
      </c>
      <c r="I601" s="145">
        <v>77</v>
      </c>
      <c r="J601" s="7">
        <v>52500</v>
      </c>
      <c r="K601" s="7">
        <v>389550</v>
      </c>
      <c r="L601" s="7">
        <v>337050</v>
      </c>
      <c r="M601" s="7" t="s">
        <v>1012</v>
      </c>
      <c r="N601" s="7">
        <v>49800</v>
      </c>
      <c r="O601" s="7">
        <v>274800</v>
      </c>
      <c r="P601" s="7">
        <v>225000</v>
      </c>
      <c r="Q601" s="7"/>
    </row>
    <row r="602" spans="1:17">
      <c r="A602" s="7"/>
      <c r="B602" s="7"/>
      <c r="C602" s="105" t="s">
        <v>725</v>
      </c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>
      <c r="A603" s="7"/>
      <c r="B603" s="7"/>
      <c r="C603" s="105" t="s">
        <v>721</v>
      </c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>
      <c r="A604" s="7"/>
      <c r="B604" s="7"/>
      <c r="C604" s="105" t="s">
        <v>722</v>
      </c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>
      <c r="A605" s="7"/>
      <c r="B605" s="7"/>
      <c r="C605" s="105" t="s">
        <v>726</v>
      </c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>
      <c r="A606" s="7"/>
      <c r="B606" s="7"/>
      <c r="C606" s="105" t="s">
        <v>727</v>
      </c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>
      <c r="A607" s="7"/>
      <c r="B607" s="7"/>
      <c r="C607" s="72" t="s">
        <v>728</v>
      </c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>
      <c r="A608" s="7"/>
      <c r="B608" s="7"/>
      <c r="C608" s="72" t="s">
        <v>729</v>
      </c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>
      <c r="A609" s="7"/>
      <c r="B609" s="7"/>
      <c r="C609" s="72" t="s">
        <v>730</v>
      </c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>
      <c r="A610" s="7"/>
      <c r="B610" s="7"/>
      <c r="C610" s="72" t="s">
        <v>731</v>
      </c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>
      <c r="A611" s="7"/>
      <c r="B611" s="7"/>
      <c r="C611" s="72" t="s">
        <v>732</v>
      </c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>
      <c r="A612" s="7"/>
      <c r="B612" s="7"/>
      <c r="C612" s="72" t="s">
        <v>733</v>
      </c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>
      <c r="A613" s="7"/>
      <c r="B613" s="42"/>
      <c r="C613" s="55" t="s">
        <v>744</v>
      </c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</row>
    <row r="614" spans="1:17">
      <c r="A614" s="7"/>
      <c r="B614" s="40" t="s">
        <v>404</v>
      </c>
      <c r="C614" s="105" t="s">
        <v>723</v>
      </c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>
      <c r="A615" s="7"/>
      <c r="B615" s="7"/>
      <c r="C615" s="105" t="s">
        <v>724</v>
      </c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>
      <c r="A616" s="7"/>
      <c r="B616" s="7"/>
      <c r="C616" s="105" t="s">
        <v>725</v>
      </c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>
      <c r="A617" s="7"/>
      <c r="B617" s="7"/>
      <c r="C617" s="105" t="s">
        <v>721</v>
      </c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>
      <c r="A618" s="7"/>
      <c r="B618" s="7"/>
      <c r="C618" s="105" t="s">
        <v>722</v>
      </c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>
      <c r="A619" s="7"/>
      <c r="B619" s="7"/>
      <c r="C619" s="105" t="s">
        <v>726</v>
      </c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>
      <c r="A620" s="7"/>
      <c r="B620" s="7"/>
      <c r="C620" s="105" t="s">
        <v>727</v>
      </c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>
      <c r="A621" s="7"/>
      <c r="B621" s="7"/>
      <c r="C621" s="72" t="s">
        <v>728</v>
      </c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>
      <c r="A622" s="7"/>
      <c r="B622" s="7"/>
      <c r="C622" s="72" t="s">
        <v>729</v>
      </c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>
      <c r="A623" s="7"/>
      <c r="B623" s="7"/>
      <c r="C623" s="72" t="s">
        <v>730</v>
      </c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>
      <c r="A624" s="7"/>
      <c r="B624" s="7"/>
      <c r="C624" s="72" t="s">
        <v>731</v>
      </c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>
      <c r="A625" s="7"/>
      <c r="B625" s="7"/>
      <c r="C625" s="72" t="s">
        <v>732</v>
      </c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>
      <c r="A626" s="7"/>
      <c r="B626" s="7"/>
      <c r="C626" s="72" t="s">
        <v>733</v>
      </c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>
      <c r="A627" s="7"/>
      <c r="B627" s="42"/>
      <c r="C627" s="55" t="s">
        <v>744</v>
      </c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 spans="1:17">
      <c r="A628" s="7"/>
      <c r="B628" s="40" t="s">
        <v>763</v>
      </c>
      <c r="C628" s="105" t="s">
        <v>723</v>
      </c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>
      <c r="A629" s="7"/>
      <c r="B629" s="7"/>
      <c r="C629" s="105" t="s">
        <v>724</v>
      </c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>
      <c r="A630" s="7"/>
      <c r="B630" s="7"/>
      <c r="C630" s="105" t="s">
        <v>725</v>
      </c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>
      <c r="A631" s="7"/>
      <c r="B631" s="7"/>
      <c r="C631" s="105" t="s">
        <v>721</v>
      </c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>
      <c r="A632" s="7"/>
      <c r="B632" s="7"/>
      <c r="C632" s="105" t="s">
        <v>722</v>
      </c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>
      <c r="A633" s="7"/>
      <c r="B633" s="7"/>
      <c r="C633" s="105" t="s">
        <v>726</v>
      </c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>
      <c r="A634" s="7"/>
      <c r="B634" s="7"/>
      <c r="C634" s="105" t="s">
        <v>727</v>
      </c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>
      <c r="A635" s="7"/>
      <c r="B635" s="7"/>
      <c r="C635" s="72" t="s">
        <v>728</v>
      </c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>
      <c r="A636" s="7"/>
      <c r="B636" s="7"/>
      <c r="C636" s="72" t="s">
        <v>729</v>
      </c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>
      <c r="A637" s="7"/>
      <c r="B637" s="7"/>
      <c r="C637" s="72" t="s">
        <v>730</v>
      </c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>
      <c r="A638" s="7"/>
      <c r="B638" s="7"/>
      <c r="C638" s="72" t="s">
        <v>731</v>
      </c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>
      <c r="A639" s="7"/>
      <c r="B639" s="7"/>
      <c r="C639" s="72" t="s">
        <v>732</v>
      </c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>
      <c r="A640" s="7"/>
      <c r="B640" s="7"/>
      <c r="C640" s="72" t="s">
        <v>733</v>
      </c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>
      <c r="A641" s="7"/>
      <c r="B641" s="42"/>
      <c r="C641" s="55" t="s">
        <v>744</v>
      </c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</row>
    <row r="642" spans="1:17">
      <c r="A642" s="7"/>
      <c r="B642" s="7" t="s">
        <v>764</v>
      </c>
      <c r="C642" s="105" t="s">
        <v>723</v>
      </c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>
      <c r="A643" s="7"/>
      <c r="B643" s="7"/>
      <c r="C643" s="105" t="s">
        <v>724</v>
      </c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>
      <c r="A644" s="7"/>
      <c r="B644" s="7"/>
      <c r="C644" s="105" t="s">
        <v>725</v>
      </c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>
      <c r="A645" s="7"/>
      <c r="B645" s="7"/>
      <c r="C645" s="105" t="s">
        <v>721</v>
      </c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>
      <c r="A646" s="7"/>
      <c r="B646" s="7"/>
      <c r="C646" s="105" t="s">
        <v>722</v>
      </c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>
      <c r="A647" s="7"/>
      <c r="B647" s="7"/>
      <c r="C647" s="105" t="s">
        <v>726</v>
      </c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>
      <c r="A648" s="7"/>
      <c r="B648" s="7"/>
      <c r="C648" s="105" t="s">
        <v>727</v>
      </c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>
      <c r="A649" s="7"/>
      <c r="B649" s="7"/>
      <c r="C649" s="72" t="s">
        <v>728</v>
      </c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>
      <c r="A650" s="7"/>
      <c r="B650" s="7"/>
      <c r="C650" s="72" t="s">
        <v>729</v>
      </c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>
      <c r="A651" s="7"/>
      <c r="B651" s="7"/>
      <c r="C651" s="72" t="s">
        <v>730</v>
      </c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>
      <c r="A652" s="7"/>
      <c r="B652" s="7"/>
      <c r="C652" s="72" t="s">
        <v>731</v>
      </c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>
      <c r="A653" s="7"/>
      <c r="B653" s="7"/>
      <c r="C653" s="72" t="s">
        <v>732</v>
      </c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>
      <c r="A654" s="7"/>
      <c r="B654" s="7"/>
      <c r="C654" s="72" t="s">
        <v>733</v>
      </c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>
      <c r="A655" s="7"/>
      <c r="B655" s="42"/>
      <c r="C655" s="55" t="s">
        <v>744</v>
      </c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</row>
    <row r="656" spans="1:17">
      <c r="A656" s="7"/>
      <c r="B656" s="7" t="s">
        <v>381</v>
      </c>
      <c r="C656" s="105" t="s">
        <v>723</v>
      </c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>
      <c r="A657" s="7"/>
      <c r="B657" s="7"/>
      <c r="C657" s="105" t="s">
        <v>724</v>
      </c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>
      <c r="A658" s="7"/>
      <c r="B658" s="7"/>
      <c r="C658" s="105" t="s">
        <v>725</v>
      </c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>
      <c r="A659" s="7"/>
      <c r="B659" s="7"/>
      <c r="C659" s="105" t="s">
        <v>721</v>
      </c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>
      <c r="A660" s="7"/>
      <c r="B660" s="7"/>
      <c r="C660" s="105" t="s">
        <v>722</v>
      </c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>
      <c r="A661" s="7"/>
      <c r="B661" s="7"/>
      <c r="C661" s="105" t="s">
        <v>726</v>
      </c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>
      <c r="A662" s="7"/>
      <c r="B662" s="7"/>
      <c r="C662" s="105" t="s">
        <v>727</v>
      </c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>
      <c r="A663" s="7"/>
      <c r="B663" s="7"/>
      <c r="C663" s="72" t="s">
        <v>728</v>
      </c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>
      <c r="A664" s="7"/>
      <c r="B664" s="7"/>
      <c r="C664" s="72" t="s">
        <v>729</v>
      </c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>
      <c r="A665" s="7"/>
      <c r="B665" s="7"/>
      <c r="C665" s="72" t="s">
        <v>730</v>
      </c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>
      <c r="A666" s="7"/>
      <c r="B666" s="7"/>
      <c r="C666" s="72" t="s">
        <v>731</v>
      </c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>
      <c r="A667" s="7"/>
      <c r="B667" s="7"/>
      <c r="C667" s="72" t="s">
        <v>732</v>
      </c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>
      <c r="A668" s="7"/>
      <c r="B668" s="7"/>
      <c r="C668" s="72" t="s">
        <v>733</v>
      </c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>
      <c r="A669" s="7"/>
      <c r="B669" s="42"/>
      <c r="C669" s="55" t="s">
        <v>744</v>
      </c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</row>
    <row r="670" spans="1:17">
      <c r="A670" s="7"/>
      <c r="B670" s="40" t="s">
        <v>765</v>
      </c>
      <c r="C670" s="105" t="s">
        <v>723</v>
      </c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>
      <c r="A671" s="7"/>
      <c r="B671" s="7"/>
      <c r="C671" s="105" t="s">
        <v>724</v>
      </c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>
      <c r="A672" s="7"/>
      <c r="B672" s="7"/>
      <c r="C672" s="105" t="s">
        <v>725</v>
      </c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>
      <c r="A673" s="7"/>
      <c r="B673" s="7"/>
      <c r="C673" s="105" t="s">
        <v>721</v>
      </c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>
      <c r="A674" s="7"/>
      <c r="B674" s="7"/>
      <c r="C674" s="105" t="s">
        <v>722</v>
      </c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>
      <c r="A675" s="7"/>
      <c r="B675" s="7"/>
      <c r="C675" s="105" t="s">
        <v>726</v>
      </c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>
      <c r="A676" s="7"/>
      <c r="B676" s="7"/>
      <c r="C676" s="105" t="s">
        <v>727</v>
      </c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>
      <c r="A677" s="7"/>
      <c r="B677" s="7"/>
      <c r="C677" s="72" t="s">
        <v>728</v>
      </c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>
      <c r="A678" s="7"/>
      <c r="B678" s="7"/>
      <c r="C678" s="72" t="s">
        <v>729</v>
      </c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>
      <c r="A679" s="7"/>
      <c r="B679" s="7"/>
      <c r="C679" s="72" t="s">
        <v>730</v>
      </c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>
      <c r="A680" s="7"/>
      <c r="B680" s="7"/>
      <c r="C680" s="72" t="s">
        <v>731</v>
      </c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>
      <c r="A681" s="7"/>
      <c r="B681" s="7"/>
      <c r="C681" s="72" t="s">
        <v>732</v>
      </c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>
      <c r="A682" s="7"/>
      <c r="B682" s="7"/>
      <c r="C682" s="72" t="s">
        <v>733</v>
      </c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>
      <c r="A683" s="7"/>
      <c r="B683" s="42"/>
      <c r="C683" s="55" t="s">
        <v>744</v>
      </c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</row>
    <row r="684" spans="1:17">
      <c r="A684" s="7"/>
      <c r="B684" s="7" t="s">
        <v>766</v>
      </c>
      <c r="C684" s="105" t="s">
        <v>723</v>
      </c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>
      <c r="A685" s="7"/>
      <c r="B685" s="7"/>
      <c r="C685" s="105" t="s">
        <v>724</v>
      </c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>
      <c r="A686" s="7"/>
      <c r="B686" s="7"/>
      <c r="C686" s="105" t="s">
        <v>725</v>
      </c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>
      <c r="A687" s="7"/>
      <c r="B687" s="7"/>
      <c r="C687" s="105" t="s">
        <v>721</v>
      </c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>
      <c r="A688" s="7"/>
      <c r="B688" s="7"/>
      <c r="C688" s="105" t="s">
        <v>722</v>
      </c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>
      <c r="A689" s="7"/>
      <c r="B689" s="7"/>
      <c r="C689" s="105" t="s">
        <v>726</v>
      </c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>
      <c r="A690" s="7"/>
      <c r="B690" s="7"/>
      <c r="C690" s="105" t="s">
        <v>727</v>
      </c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>
      <c r="A691" s="7"/>
      <c r="B691" s="7"/>
      <c r="C691" s="72" t="s">
        <v>728</v>
      </c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>
      <c r="A692" s="7"/>
      <c r="B692" s="7"/>
      <c r="C692" s="72" t="s">
        <v>729</v>
      </c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>
      <c r="A693" s="7"/>
      <c r="B693" s="7"/>
      <c r="C693" s="72" t="s">
        <v>730</v>
      </c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>
      <c r="A694" s="7"/>
      <c r="B694" s="7"/>
      <c r="C694" s="72" t="s">
        <v>731</v>
      </c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>
      <c r="A695" s="7"/>
      <c r="B695" s="7"/>
      <c r="C695" s="72" t="s">
        <v>732</v>
      </c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>
      <c r="A696" s="7"/>
      <c r="B696" s="7"/>
      <c r="C696" s="72" t="s">
        <v>733</v>
      </c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>
      <c r="A697" s="7"/>
      <c r="B697" s="42"/>
      <c r="C697" s="55" t="s">
        <v>744</v>
      </c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</row>
    <row r="698" spans="1:17">
      <c r="A698" s="7"/>
      <c r="B698" s="7"/>
      <c r="C698" s="105" t="s">
        <v>723</v>
      </c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>
      <c r="A699" s="7"/>
      <c r="B699" s="7"/>
      <c r="C699" s="105" t="s">
        <v>724</v>
      </c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>
      <c r="A700" s="7"/>
      <c r="B700" s="7"/>
      <c r="C700" s="105" t="s">
        <v>725</v>
      </c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>
      <c r="A701" s="7"/>
      <c r="B701" s="7"/>
      <c r="C701" s="105" t="s">
        <v>721</v>
      </c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>
      <c r="A702" s="7"/>
      <c r="B702" s="7"/>
      <c r="C702" s="105" t="s">
        <v>722</v>
      </c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>
      <c r="A703" s="7"/>
      <c r="B703" s="7"/>
      <c r="C703" s="105" t="s">
        <v>726</v>
      </c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>
      <c r="A704" s="7"/>
      <c r="B704" s="7"/>
      <c r="C704" s="105" t="s">
        <v>727</v>
      </c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>
      <c r="A705" s="7"/>
      <c r="B705" s="7"/>
      <c r="C705" s="72" t="s">
        <v>728</v>
      </c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>
      <c r="A706" s="7"/>
      <c r="B706" s="7"/>
      <c r="C706" s="72" t="s">
        <v>729</v>
      </c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>
      <c r="A707" s="7"/>
      <c r="B707" s="7"/>
      <c r="C707" s="72" t="s">
        <v>730</v>
      </c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>
      <c r="A708" s="7"/>
      <c r="B708" s="7"/>
      <c r="C708" s="72" t="s">
        <v>731</v>
      </c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>
      <c r="A709" s="7"/>
      <c r="B709" s="7"/>
      <c r="C709" s="72" t="s">
        <v>732</v>
      </c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>
      <c r="A710" s="7"/>
      <c r="B710" s="7"/>
      <c r="C710" s="72" t="s">
        <v>733</v>
      </c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>
      <c r="A711" s="7"/>
      <c r="B711" s="42"/>
      <c r="C711" s="55" t="s">
        <v>744</v>
      </c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</row>
    <row r="712" spans="1:17">
      <c r="A712" s="7"/>
      <c r="B712" s="7"/>
      <c r="C712" s="105" t="s">
        <v>723</v>
      </c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>
      <c r="A713" s="7"/>
      <c r="B713" s="7"/>
      <c r="C713" s="105" t="s">
        <v>724</v>
      </c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>
      <c r="A714" s="7"/>
      <c r="B714" s="7"/>
      <c r="C714" s="105" t="s">
        <v>725</v>
      </c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>
      <c r="A715" s="7"/>
      <c r="B715" s="7"/>
      <c r="C715" s="105" t="s">
        <v>721</v>
      </c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>
      <c r="A716" s="7"/>
      <c r="B716" s="7"/>
      <c r="C716" s="105" t="s">
        <v>722</v>
      </c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>
      <c r="A717" s="7"/>
      <c r="B717" s="7"/>
      <c r="C717" s="105" t="s">
        <v>726</v>
      </c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>
      <c r="A718" s="7"/>
      <c r="B718" s="7"/>
      <c r="C718" s="105" t="s">
        <v>727</v>
      </c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>
      <c r="A719" s="7"/>
      <c r="B719" s="7"/>
      <c r="C719" s="72" t="s">
        <v>728</v>
      </c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>
      <c r="A720" s="7"/>
      <c r="B720" s="7"/>
      <c r="C720" s="72" t="s">
        <v>729</v>
      </c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>
      <c r="A721" s="7"/>
      <c r="B721" s="7"/>
      <c r="C721" s="72" t="s">
        <v>730</v>
      </c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>
      <c r="A722" s="7"/>
      <c r="B722" s="7"/>
      <c r="C722" s="72" t="s">
        <v>731</v>
      </c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>
      <c r="A723" s="7"/>
      <c r="B723" s="7"/>
      <c r="C723" s="72" t="s">
        <v>732</v>
      </c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>
      <c r="A724" s="7"/>
      <c r="B724" s="7"/>
      <c r="C724" s="72" t="s">
        <v>733</v>
      </c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>
      <c r="A725" s="7"/>
      <c r="B725" s="42"/>
      <c r="C725" s="55" t="s">
        <v>744</v>
      </c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</row>
    <row r="726" spans="1:17">
      <c r="A726" s="24"/>
      <c r="B726" s="24"/>
      <c r="C726" s="24" t="s">
        <v>767</v>
      </c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</row>
    <row r="727" spans="1:17">
      <c r="A727" s="32" t="s">
        <v>768</v>
      </c>
      <c r="B727" s="7" t="s">
        <v>439</v>
      </c>
      <c r="C727" s="105" t="s">
        <v>723</v>
      </c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>
      <c r="A728" s="7"/>
      <c r="B728" s="7"/>
      <c r="C728" s="105" t="s">
        <v>724</v>
      </c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>
      <c r="A729" s="7"/>
      <c r="B729" s="7"/>
      <c r="C729" s="105" t="s">
        <v>725</v>
      </c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>
      <c r="A730" s="7"/>
      <c r="B730" s="7"/>
      <c r="C730" s="105" t="s">
        <v>721</v>
      </c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>
      <c r="A731" s="7"/>
      <c r="B731" s="7"/>
      <c r="C731" s="105" t="s">
        <v>722</v>
      </c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>
      <c r="A732" s="7"/>
      <c r="B732" s="7"/>
      <c r="C732" s="105" t="s">
        <v>726</v>
      </c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>
      <c r="A733" s="7"/>
      <c r="B733" s="7"/>
      <c r="C733" s="105" t="s">
        <v>727</v>
      </c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>
      <c r="A734" s="7"/>
      <c r="B734" s="7"/>
      <c r="C734" s="72" t="s">
        <v>728</v>
      </c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>
      <c r="A735" s="7"/>
      <c r="B735" s="7"/>
      <c r="C735" s="72" t="s">
        <v>729</v>
      </c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>
      <c r="A736" s="7"/>
      <c r="B736" s="7"/>
      <c r="C736" s="72" t="s">
        <v>730</v>
      </c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>
      <c r="A737" s="7"/>
      <c r="B737" s="7"/>
      <c r="C737" s="72" t="s">
        <v>731</v>
      </c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>
      <c r="A738" s="7"/>
      <c r="B738" s="7"/>
      <c r="C738" s="72" t="s">
        <v>732</v>
      </c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>
      <c r="A739" s="7"/>
      <c r="B739" s="7"/>
      <c r="C739" s="72" t="s">
        <v>733</v>
      </c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>
      <c r="A740" s="7"/>
      <c r="B740" s="42"/>
      <c r="C740" s="55" t="s">
        <v>744</v>
      </c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</row>
    <row r="741" spans="1:17">
      <c r="A741" s="7"/>
      <c r="B741" s="7" t="s">
        <v>769</v>
      </c>
      <c r="C741" s="105" t="s">
        <v>723</v>
      </c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>
      <c r="A742" s="7"/>
      <c r="B742" s="7"/>
      <c r="C742" s="105" t="s">
        <v>724</v>
      </c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>
      <c r="A743" s="7"/>
      <c r="B743" s="7"/>
      <c r="C743" s="105" t="s">
        <v>725</v>
      </c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3.5" thickBot="1">
      <c r="A744" s="7"/>
      <c r="B744" s="7"/>
      <c r="C744" s="105" t="s">
        <v>721</v>
      </c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6.5" thickBot="1">
      <c r="A745" s="7"/>
      <c r="B745" s="7"/>
      <c r="C745" s="105" t="s">
        <v>722</v>
      </c>
      <c r="D745" s="138" t="s">
        <v>1014</v>
      </c>
      <c r="E745" s="7">
        <v>5</v>
      </c>
      <c r="F745" s="7">
        <v>2</v>
      </c>
      <c r="G745" s="144">
        <v>176000</v>
      </c>
      <c r="H745" s="145">
        <v>155000</v>
      </c>
      <c r="I745" s="145">
        <v>13.34</v>
      </c>
      <c r="J745" s="7">
        <v>215000</v>
      </c>
      <c r="K745" s="7">
        <v>56000</v>
      </c>
      <c r="L745" s="7">
        <v>345000</v>
      </c>
      <c r="M745" s="7" t="s">
        <v>1015</v>
      </c>
      <c r="N745" s="7">
        <v>200000</v>
      </c>
      <c r="O745" s="7">
        <v>300000</v>
      </c>
      <c r="P745" s="7">
        <v>100000</v>
      </c>
      <c r="Q745" s="7"/>
    </row>
    <row r="746" spans="1:17">
      <c r="A746" s="7"/>
      <c r="B746" s="7"/>
      <c r="C746" s="105" t="s">
        <v>726</v>
      </c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>
      <c r="A747" s="7"/>
      <c r="B747" s="7"/>
      <c r="C747" s="105" t="s">
        <v>727</v>
      </c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>
      <c r="A748" s="7"/>
      <c r="B748" s="7"/>
      <c r="C748" s="72" t="s">
        <v>728</v>
      </c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>
      <c r="A749" s="7"/>
      <c r="B749" s="7"/>
      <c r="C749" s="72" t="s">
        <v>729</v>
      </c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>
      <c r="A750" s="7"/>
      <c r="B750" s="7"/>
      <c r="C750" s="72" t="s">
        <v>730</v>
      </c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>
      <c r="A751" s="7"/>
      <c r="B751" s="7"/>
      <c r="C751" s="72" t="s">
        <v>731</v>
      </c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>
      <c r="A752" s="7"/>
      <c r="B752" s="7"/>
      <c r="C752" s="72" t="s">
        <v>732</v>
      </c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>
      <c r="A753" s="7"/>
      <c r="B753" s="7"/>
      <c r="C753" s="72" t="s">
        <v>733</v>
      </c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>
      <c r="A754" s="7"/>
      <c r="B754" s="42"/>
      <c r="C754" s="55" t="s">
        <v>744</v>
      </c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</row>
    <row r="755" spans="1:17">
      <c r="A755" s="7"/>
      <c r="B755" s="7" t="s">
        <v>442</v>
      </c>
      <c r="C755" s="105" t="s">
        <v>723</v>
      </c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>
      <c r="A756" s="7"/>
      <c r="B756" s="7"/>
      <c r="C756" s="105" t="s">
        <v>724</v>
      </c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>
      <c r="A757" s="7"/>
      <c r="B757" s="7"/>
      <c r="C757" s="105" t="s">
        <v>725</v>
      </c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>
      <c r="A758" s="7"/>
      <c r="B758" s="7"/>
      <c r="C758" s="105" t="s">
        <v>721</v>
      </c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>
      <c r="A759" s="7"/>
      <c r="B759" s="7"/>
      <c r="C759" s="105" t="s">
        <v>722</v>
      </c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>
      <c r="A760" s="7"/>
      <c r="B760" s="7"/>
      <c r="C760" s="105" t="s">
        <v>726</v>
      </c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>
      <c r="A761" s="7"/>
      <c r="B761" s="7"/>
      <c r="C761" s="105" t="s">
        <v>727</v>
      </c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>
      <c r="A762" s="7"/>
      <c r="B762" s="7"/>
      <c r="C762" s="72" t="s">
        <v>728</v>
      </c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>
      <c r="A763" s="7"/>
      <c r="B763" s="7"/>
      <c r="C763" s="72" t="s">
        <v>729</v>
      </c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>
      <c r="A764" s="7"/>
      <c r="B764" s="7"/>
      <c r="C764" s="72" t="s">
        <v>730</v>
      </c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>
      <c r="A765" s="7"/>
      <c r="B765" s="7"/>
      <c r="C765" s="72" t="s">
        <v>731</v>
      </c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>
      <c r="A766" s="7"/>
      <c r="B766" s="7"/>
      <c r="C766" s="72" t="s">
        <v>732</v>
      </c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>
      <c r="A767" s="7"/>
      <c r="B767" s="7"/>
      <c r="C767" s="72" t="s">
        <v>733</v>
      </c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>
      <c r="A768" s="7"/>
      <c r="B768" s="42"/>
      <c r="C768" s="55" t="s">
        <v>744</v>
      </c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</row>
    <row r="769" spans="1:17">
      <c r="A769" s="7"/>
      <c r="B769" s="7" t="s">
        <v>770</v>
      </c>
      <c r="C769" s="105" t="s">
        <v>723</v>
      </c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>
      <c r="A770" s="7"/>
      <c r="B770" s="7"/>
      <c r="C770" s="105" t="s">
        <v>724</v>
      </c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>
      <c r="A771" s="7"/>
      <c r="B771" s="7"/>
      <c r="C771" s="105" t="s">
        <v>725</v>
      </c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>
      <c r="A772" s="7"/>
      <c r="B772" s="7"/>
      <c r="C772" s="105" t="s">
        <v>721</v>
      </c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>
      <c r="A773" s="7"/>
      <c r="B773" s="7"/>
      <c r="C773" s="105" t="s">
        <v>722</v>
      </c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>
      <c r="A774" s="7"/>
      <c r="B774" s="7"/>
      <c r="C774" s="105" t="s">
        <v>726</v>
      </c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>
      <c r="A775" s="7"/>
      <c r="B775" s="7"/>
      <c r="C775" s="105" t="s">
        <v>727</v>
      </c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>
      <c r="A776" s="7"/>
      <c r="B776" s="7"/>
      <c r="C776" s="72" t="s">
        <v>728</v>
      </c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>
      <c r="A777" s="7"/>
      <c r="B777" s="7"/>
      <c r="C777" s="72" t="s">
        <v>729</v>
      </c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>
      <c r="A778" s="7"/>
      <c r="B778" s="7"/>
      <c r="C778" s="72" t="s">
        <v>730</v>
      </c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>
      <c r="A779" s="7"/>
      <c r="B779" s="7"/>
      <c r="C779" s="72" t="s">
        <v>731</v>
      </c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>
      <c r="A780" s="7"/>
      <c r="B780" s="7"/>
      <c r="C780" s="72" t="s">
        <v>732</v>
      </c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>
      <c r="A781" s="7"/>
      <c r="B781" s="7"/>
      <c r="C781" s="72" t="s">
        <v>733</v>
      </c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>
      <c r="A782" s="7"/>
      <c r="B782" s="42"/>
      <c r="C782" s="55" t="s">
        <v>744</v>
      </c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</row>
    <row r="783" spans="1:17">
      <c r="A783" s="24"/>
      <c r="B783" s="24"/>
      <c r="C783" s="24" t="s">
        <v>771</v>
      </c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</row>
    <row r="784" spans="1:17">
      <c r="A784" s="5" t="s">
        <v>416</v>
      </c>
      <c r="B784" s="5" t="s">
        <v>419</v>
      </c>
      <c r="C784" s="108" t="s">
        <v>723</v>
      </c>
    </row>
    <row r="785" spans="1:17">
      <c r="A785" s="7"/>
      <c r="B785" s="7"/>
      <c r="C785" s="105" t="s">
        <v>724</v>
      </c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>
      <c r="A786" s="7"/>
      <c r="B786" s="7"/>
      <c r="C786" s="105" t="s">
        <v>725</v>
      </c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>
      <c r="A787" s="7"/>
      <c r="B787" s="7"/>
      <c r="C787" s="105" t="s">
        <v>721</v>
      </c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>
      <c r="A788" s="7"/>
      <c r="B788" s="7"/>
      <c r="C788" s="105" t="s">
        <v>722</v>
      </c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>
      <c r="A789" s="7"/>
      <c r="B789" s="7"/>
      <c r="C789" s="105" t="s">
        <v>726</v>
      </c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>
      <c r="A790" s="7"/>
      <c r="B790" s="7"/>
      <c r="C790" s="105" t="s">
        <v>727</v>
      </c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>
      <c r="A791" s="7"/>
      <c r="B791" s="7"/>
      <c r="C791" s="72" t="s">
        <v>728</v>
      </c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>
      <c r="A792" s="7"/>
      <c r="B792" s="7"/>
      <c r="C792" s="72" t="s">
        <v>729</v>
      </c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>
      <c r="A793" s="7"/>
      <c r="B793" s="7"/>
      <c r="C793" s="72" t="s">
        <v>730</v>
      </c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>
      <c r="A794" s="7"/>
      <c r="B794" s="7"/>
      <c r="C794" s="72" t="s">
        <v>731</v>
      </c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>
      <c r="A795" s="7"/>
      <c r="B795" s="7"/>
      <c r="C795" s="72" t="s">
        <v>732</v>
      </c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>
      <c r="A796" s="7"/>
      <c r="B796" s="7"/>
      <c r="C796" s="72" t="s">
        <v>733</v>
      </c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>
      <c r="A797" s="7"/>
      <c r="B797" s="42"/>
      <c r="C797" s="55" t="s">
        <v>744</v>
      </c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</row>
    <row r="798" spans="1:17">
      <c r="A798" s="7"/>
      <c r="B798" s="7" t="s">
        <v>772</v>
      </c>
      <c r="C798" s="105" t="s">
        <v>723</v>
      </c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>
      <c r="A799" s="7"/>
      <c r="B799" s="7"/>
      <c r="C799" s="105" t="s">
        <v>724</v>
      </c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>
      <c r="A800" s="7"/>
      <c r="B800" s="7"/>
      <c r="C800" s="105" t="s">
        <v>725</v>
      </c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>
      <c r="A801" s="7"/>
      <c r="B801" s="7"/>
      <c r="C801" s="105" t="s">
        <v>721</v>
      </c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>
      <c r="A802" s="7"/>
      <c r="B802" s="7"/>
      <c r="C802" s="105" t="s">
        <v>722</v>
      </c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>
      <c r="A803" s="7"/>
      <c r="B803" s="7"/>
      <c r="C803" s="105" t="s">
        <v>726</v>
      </c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>
      <c r="A804" s="7"/>
      <c r="B804" s="7"/>
      <c r="C804" s="105" t="s">
        <v>727</v>
      </c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>
      <c r="A805" s="7"/>
      <c r="B805" s="7"/>
      <c r="C805" s="72" t="s">
        <v>728</v>
      </c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>
      <c r="A806" s="7"/>
      <c r="B806" s="7"/>
      <c r="C806" s="72" t="s">
        <v>729</v>
      </c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>
      <c r="A807" s="7"/>
      <c r="B807" s="7"/>
      <c r="C807" s="72" t="s">
        <v>730</v>
      </c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>
      <c r="A808" s="7"/>
      <c r="B808" s="7"/>
      <c r="C808" s="72" t="s">
        <v>731</v>
      </c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>
      <c r="A809" s="7"/>
      <c r="B809" s="7"/>
      <c r="C809" s="72" t="s">
        <v>732</v>
      </c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>
      <c r="A810" s="7"/>
      <c r="B810" s="7"/>
      <c r="C810" s="72" t="s">
        <v>733</v>
      </c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>
      <c r="A811" s="7"/>
      <c r="B811" s="42"/>
      <c r="C811" s="55" t="s">
        <v>744</v>
      </c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</row>
    <row r="812" spans="1:17">
      <c r="A812" s="7"/>
      <c r="B812" s="7" t="s">
        <v>420</v>
      </c>
      <c r="C812" s="105" t="s">
        <v>723</v>
      </c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>
      <c r="A813" s="7"/>
      <c r="B813" s="7"/>
      <c r="C813" s="105" t="s">
        <v>724</v>
      </c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>
      <c r="A814" s="7"/>
      <c r="B814" s="7"/>
      <c r="C814" s="105" t="s">
        <v>725</v>
      </c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>
      <c r="A815" s="7"/>
      <c r="B815" s="7"/>
      <c r="C815" s="105" t="s">
        <v>721</v>
      </c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>
      <c r="A816" s="7"/>
      <c r="B816" s="7"/>
      <c r="C816" s="105" t="s">
        <v>722</v>
      </c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>
      <c r="A817" s="7"/>
      <c r="B817" s="7"/>
      <c r="C817" s="105" t="s">
        <v>726</v>
      </c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>
      <c r="A818" s="7"/>
      <c r="B818" s="7"/>
      <c r="C818" s="105" t="s">
        <v>727</v>
      </c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>
      <c r="A819" s="7"/>
      <c r="B819" s="7"/>
      <c r="C819" s="72" t="s">
        <v>728</v>
      </c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>
      <c r="A820" s="7"/>
      <c r="B820" s="7"/>
      <c r="C820" s="72" t="s">
        <v>729</v>
      </c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>
      <c r="A821" s="7"/>
      <c r="B821" s="7"/>
      <c r="C821" s="72" t="s">
        <v>730</v>
      </c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>
      <c r="A822" s="7"/>
      <c r="B822" s="7"/>
      <c r="C822" s="72" t="s">
        <v>731</v>
      </c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>
      <c r="A823" s="7"/>
      <c r="B823" s="7"/>
      <c r="C823" s="72" t="s">
        <v>732</v>
      </c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>
      <c r="A824" s="7"/>
      <c r="B824" s="7"/>
      <c r="C824" s="72" t="s">
        <v>733</v>
      </c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>
      <c r="A825" s="7"/>
      <c r="B825" s="42"/>
      <c r="C825" s="55" t="s">
        <v>744</v>
      </c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</row>
    <row r="826" spans="1:17">
      <c r="A826" s="7"/>
      <c r="B826" s="7" t="s">
        <v>773</v>
      </c>
      <c r="C826" s="105" t="s">
        <v>723</v>
      </c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>
      <c r="A827" s="7"/>
      <c r="B827" s="7"/>
      <c r="C827" s="105" t="s">
        <v>724</v>
      </c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>
      <c r="A828" s="7"/>
      <c r="B828" s="7"/>
      <c r="C828" s="105" t="s">
        <v>725</v>
      </c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>
      <c r="A829" s="7"/>
      <c r="B829" s="7"/>
      <c r="C829" s="105" t="s">
        <v>721</v>
      </c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>
      <c r="A830" s="7"/>
      <c r="B830" s="7"/>
      <c r="C830" s="105" t="s">
        <v>722</v>
      </c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>
      <c r="A831" s="7"/>
      <c r="B831" s="7"/>
      <c r="C831" s="105" t="s">
        <v>726</v>
      </c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>
      <c r="A832" s="7"/>
      <c r="B832" s="7"/>
      <c r="C832" s="105" t="s">
        <v>727</v>
      </c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>
      <c r="A833" s="7"/>
      <c r="B833" s="7"/>
      <c r="C833" s="72" t="s">
        <v>728</v>
      </c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>
      <c r="A834" s="7"/>
      <c r="B834" s="7"/>
      <c r="C834" s="72" t="s">
        <v>729</v>
      </c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>
      <c r="A835" s="7"/>
      <c r="B835" s="7"/>
      <c r="C835" s="72" t="s">
        <v>730</v>
      </c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>
      <c r="A836" s="7"/>
      <c r="B836" s="7"/>
      <c r="C836" s="72" t="s">
        <v>731</v>
      </c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>
      <c r="A837" s="7"/>
      <c r="B837" s="7"/>
      <c r="C837" s="72" t="s">
        <v>732</v>
      </c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>
      <c r="A838" s="7"/>
      <c r="B838" s="7"/>
      <c r="C838" s="72" t="s">
        <v>733</v>
      </c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>
      <c r="A839" s="7"/>
      <c r="B839" s="42"/>
      <c r="C839" s="55" t="s">
        <v>744</v>
      </c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</row>
    <row r="840" spans="1:17">
      <c r="A840" s="7"/>
      <c r="B840" s="7" t="s">
        <v>774</v>
      </c>
      <c r="C840" s="105" t="s">
        <v>723</v>
      </c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>
      <c r="A841" s="7"/>
      <c r="B841" s="7"/>
      <c r="C841" s="105" t="s">
        <v>724</v>
      </c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>
      <c r="A842" s="7"/>
      <c r="B842" s="7"/>
      <c r="C842" s="105" t="s">
        <v>725</v>
      </c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>
      <c r="A843" s="7"/>
      <c r="B843" s="7"/>
      <c r="C843" s="105" t="s">
        <v>721</v>
      </c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>
      <c r="A844" s="7"/>
      <c r="B844" s="7"/>
      <c r="C844" s="105" t="s">
        <v>722</v>
      </c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>
      <c r="A845" s="7"/>
      <c r="B845" s="7"/>
      <c r="C845" s="105" t="s">
        <v>726</v>
      </c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>
      <c r="A846" s="7"/>
      <c r="B846" s="7"/>
      <c r="C846" s="105" t="s">
        <v>727</v>
      </c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>
      <c r="A847" s="7"/>
      <c r="B847" s="7"/>
      <c r="C847" s="72" t="s">
        <v>728</v>
      </c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>
      <c r="A848" s="7"/>
      <c r="B848" s="7"/>
      <c r="C848" s="72" t="s">
        <v>729</v>
      </c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>
      <c r="A849" s="7"/>
      <c r="B849" s="7"/>
      <c r="C849" s="72" t="s">
        <v>730</v>
      </c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>
      <c r="A850" s="7"/>
      <c r="B850" s="7"/>
      <c r="C850" s="72" t="s">
        <v>731</v>
      </c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>
      <c r="A851" s="7"/>
      <c r="B851" s="7"/>
      <c r="C851" s="72" t="s">
        <v>732</v>
      </c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>
      <c r="A852" s="7"/>
      <c r="B852" s="7"/>
      <c r="C852" s="72" t="s">
        <v>733</v>
      </c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>
      <c r="A853" s="7"/>
      <c r="B853" s="42"/>
      <c r="C853" s="55" t="s">
        <v>744</v>
      </c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</row>
    <row r="854" spans="1:17">
      <c r="A854" s="7"/>
      <c r="B854" s="7" t="s">
        <v>430</v>
      </c>
      <c r="C854" s="105" t="s">
        <v>723</v>
      </c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>
      <c r="A855" s="7"/>
      <c r="B855" s="7"/>
      <c r="C855" s="105" t="s">
        <v>724</v>
      </c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>
      <c r="A856" s="7"/>
      <c r="B856" s="7"/>
      <c r="C856" s="105" t="s">
        <v>725</v>
      </c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>
      <c r="A857" s="7"/>
      <c r="B857" s="7"/>
      <c r="C857" s="105" t="s">
        <v>721</v>
      </c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>
      <c r="A858" s="7"/>
      <c r="B858" s="7"/>
      <c r="C858" s="105" t="s">
        <v>722</v>
      </c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>
      <c r="A859" s="7"/>
      <c r="B859" s="7"/>
      <c r="C859" s="105" t="s">
        <v>726</v>
      </c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>
      <c r="A860" s="7"/>
      <c r="B860" s="7"/>
      <c r="C860" s="105" t="s">
        <v>727</v>
      </c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>
      <c r="A861" s="7"/>
      <c r="B861" s="7"/>
      <c r="C861" s="72" t="s">
        <v>728</v>
      </c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>
      <c r="A862" s="7"/>
      <c r="B862" s="7"/>
      <c r="C862" s="72" t="s">
        <v>729</v>
      </c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>
      <c r="A863" s="7"/>
      <c r="B863" s="7"/>
      <c r="C863" s="72" t="s">
        <v>730</v>
      </c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>
      <c r="A864" s="7"/>
      <c r="B864" s="7"/>
      <c r="C864" s="72" t="s">
        <v>731</v>
      </c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>
      <c r="A865" s="7"/>
      <c r="B865" s="7"/>
      <c r="C865" s="72" t="s">
        <v>732</v>
      </c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>
      <c r="A866" s="7"/>
      <c r="B866" s="7"/>
      <c r="C866" s="72" t="s">
        <v>733</v>
      </c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>
      <c r="A867" s="7"/>
      <c r="B867" s="42"/>
      <c r="C867" s="55" t="s">
        <v>744</v>
      </c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</row>
    <row r="868" spans="1:17">
      <c r="A868" s="7"/>
      <c r="B868" s="7" t="s">
        <v>775</v>
      </c>
      <c r="C868" s="105" t="s">
        <v>723</v>
      </c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>
      <c r="A869" s="7"/>
      <c r="B869" s="7"/>
      <c r="C869" s="105" t="s">
        <v>724</v>
      </c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>
      <c r="A870" s="7"/>
      <c r="B870" s="7"/>
      <c r="C870" s="105" t="s">
        <v>725</v>
      </c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>
      <c r="A871" s="7"/>
      <c r="B871" s="7"/>
      <c r="C871" s="105" t="s">
        <v>721</v>
      </c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>
      <c r="A872" s="7"/>
      <c r="B872" s="7"/>
      <c r="C872" s="105" t="s">
        <v>722</v>
      </c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>
      <c r="A873" s="7"/>
      <c r="B873" s="7"/>
      <c r="C873" s="105" t="s">
        <v>726</v>
      </c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>
      <c r="A874" s="7"/>
      <c r="B874" s="7"/>
      <c r="C874" s="105" t="s">
        <v>727</v>
      </c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>
      <c r="A875" s="7"/>
      <c r="B875" s="7"/>
      <c r="C875" s="72" t="s">
        <v>728</v>
      </c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>
      <c r="A876" s="7"/>
      <c r="B876" s="7"/>
      <c r="C876" s="72" t="s">
        <v>729</v>
      </c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>
      <c r="A877" s="7"/>
      <c r="B877" s="7"/>
      <c r="C877" s="72" t="s">
        <v>730</v>
      </c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>
      <c r="A878" s="7"/>
      <c r="B878" s="7"/>
      <c r="C878" s="72" t="s">
        <v>731</v>
      </c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>
      <c r="A879" s="7"/>
      <c r="B879" s="7"/>
      <c r="C879" s="72" t="s">
        <v>732</v>
      </c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>
      <c r="A880" s="7"/>
      <c r="B880" s="7"/>
      <c r="C880" s="72" t="s">
        <v>733</v>
      </c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>
      <c r="A881" s="7"/>
      <c r="B881" s="42"/>
      <c r="C881" s="55" t="s">
        <v>744</v>
      </c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</row>
    <row r="882" spans="1:17">
      <c r="A882" s="7"/>
      <c r="B882" s="7" t="s">
        <v>776</v>
      </c>
      <c r="C882" s="105" t="s">
        <v>723</v>
      </c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>
      <c r="A883" s="7"/>
      <c r="B883" s="7"/>
      <c r="C883" s="105" t="s">
        <v>724</v>
      </c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>
      <c r="A884" s="7"/>
      <c r="B884" s="7"/>
      <c r="C884" s="105" t="s">
        <v>725</v>
      </c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>
      <c r="A885" s="7"/>
      <c r="B885" s="7"/>
      <c r="C885" s="105" t="s">
        <v>721</v>
      </c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>
      <c r="A886" s="7"/>
      <c r="B886" s="7"/>
      <c r="C886" s="105" t="s">
        <v>722</v>
      </c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>
      <c r="A887" s="7"/>
      <c r="B887" s="7"/>
      <c r="C887" s="105" t="s">
        <v>726</v>
      </c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>
      <c r="A888" s="7"/>
      <c r="B888" s="7"/>
      <c r="C888" s="105" t="s">
        <v>727</v>
      </c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>
      <c r="A889" s="7"/>
      <c r="B889" s="7"/>
      <c r="C889" s="72" t="s">
        <v>728</v>
      </c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>
      <c r="A890" s="7"/>
      <c r="B890" s="7"/>
      <c r="C890" s="72" t="s">
        <v>729</v>
      </c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>
      <c r="A891" s="7"/>
      <c r="B891" s="7"/>
      <c r="C891" s="72" t="s">
        <v>730</v>
      </c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>
      <c r="A892" s="7"/>
      <c r="B892" s="7"/>
      <c r="C892" s="72" t="s">
        <v>731</v>
      </c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>
      <c r="A893" s="7"/>
      <c r="B893" s="7"/>
      <c r="C893" s="72" t="s">
        <v>732</v>
      </c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>
      <c r="A894" s="7"/>
      <c r="B894" s="7"/>
      <c r="C894" s="72" t="s">
        <v>733</v>
      </c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>
      <c r="A895" s="7"/>
      <c r="B895" s="42"/>
      <c r="C895" s="55" t="s">
        <v>744</v>
      </c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</row>
    <row r="896" spans="1:17">
      <c r="A896" s="24"/>
      <c r="B896" s="24"/>
      <c r="C896" s="24" t="s">
        <v>777</v>
      </c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</row>
    <row r="897" spans="1:17" ht="13.5" thickBot="1">
      <c r="A897" s="7" t="s">
        <v>383</v>
      </c>
      <c r="B897" s="7" t="s">
        <v>386</v>
      </c>
      <c r="C897" s="105" t="s">
        <v>723</v>
      </c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15.75" thickBot="1">
      <c r="A898" s="7"/>
      <c r="B898" s="7"/>
      <c r="C898" s="105" t="s">
        <v>724</v>
      </c>
      <c r="D898" s="139" t="s">
        <v>1009</v>
      </c>
      <c r="E898" s="7">
        <v>8</v>
      </c>
      <c r="F898" s="7">
        <v>0.12</v>
      </c>
      <c r="G898" s="144">
        <v>195</v>
      </c>
      <c r="H898" s="145">
        <v>167</v>
      </c>
      <c r="I898" s="145">
        <v>16.7</v>
      </c>
      <c r="J898" s="7">
        <v>46250</v>
      </c>
      <c r="K898" s="7">
        <v>312000</v>
      </c>
      <c r="L898" s="7">
        <v>465750</v>
      </c>
      <c r="M898" s="7" t="s">
        <v>1010</v>
      </c>
      <c r="N898" s="7">
        <v>41500</v>
      </c>
      <c r="O898" s="7">
        <v>250500</v>
      </c>
      <c r="P898" s="7">
        <v>209000</v>
      </c>
      <c r="Q898" s="7"/>
    </row>
    <row r="899" spans="1:17">
      <c r="A899" s="7"/>
      <c r="B899" s="7"/>
      <c r="C899" s="105" t="s">
        <v>725</v>
      </c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>
      <c r="A900" s="7"/>
      <c r="B900" s="7"/>
      <c r="C900" s="105" t="s">
        <v>721</v>
      </c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>
      <c r="A901" s="7"/>
      <c r="B901" s="7"/>
      <c r="C901" s="105" t="s">
        <v>722</v>
      </c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>
      <c r="A902" s="7"/>
      <c r="B902" s="7"/>
      <c r="C902" s="105" t="s">
        <v>726</v>
      </c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>
      <c r="A903" s="7"/>
      <c r="B903" s="7"/>
      <c r="C903" s="105" t="s">
        <v>727</v>
      </c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>
      <c r="A904" s="7"/>
      <c r="B904" s="7"/>
      <c r="C904" s="72" t="s">
        <v>728</v>
      </c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>
      <c r="A905" s="7"/>
      <c r="B905" s="7"/>
      <c r="C905" s="72" t="s">
        <v>729</v>
      </c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>
      <c r="A906" s="7"/>
      <c r="B906" s="7"/>
      <c r="C906" s="72" t="s">
        <v>730</v>
      </c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>
      <c r="A907" s="7"/>
      <c r="B907" s="7"/>
      <c r="C907" s="72" t="s">
        <v>731</v>
      </c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>
      <c r="A908" s="7"/>
      <c r="B908" s="7"/>
      <c r="C908" s="72" t="s">
        <v>732</v>
      </c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>
      <c r="A909" s="7"/>
      <c r="B909" s="7"/>
      <c r="C909" s="72" t="s">
        <v>733</v>
      </c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>
      <c r="A910" s="7"/>
      <c r="B910" s="42"/>
      <c r="C910" s="55" t="s">
        <v>744</v>
      </c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</row>
    <row r="911" spans="1:17">
      <c r="A911" s="7"/>
      <c r="B911" s="7" t="s">
        <v>384</v>
      </c>
      <c r="C911" s="105" t="s">
        <v>723</v>
      </c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>
      <c r="A912" s="7"/>
      <c r="B912" s="7"/>
      <c r="C912" s="105" t="s">
        <v>724</v>
      </c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>
      <c r="A913" s="7"/>
      <c r="B913" s="7"/>
      <c r="C913" s="105" t="s">
        <v>725</v>
      </c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>
      <c r="A914" s="7"/>
      <c r="B914" s="7"/>
      <c r="C914" s="105" t="s">
        <v>721</v>
      </c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>
      <c r="A915" s="7"/>
      <c r="B915" s="7"/>
      <c r="C915" s="105" t="s">
        <v>722</v>
      </c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>
      <c r="A916" s="7"/>
      <c r="B916" s="7"/>
      <c r="C916" s="105" t="s">
        <v>726</v>
      </c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>
      <c r="A917" s="7"/>
      <c r="B917" s="7"/>
      <c r="C917" s="105" t="s">
        <v>727</v>
      </c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>
      <c r="A918" s="7"/>
      <c r="B918" s="7"/>
      <c r="C918" s="72" t="s">
        <v>728</v>
      </c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>
      <c r="A919" s="7"/>
      <c r="B919" s="7"/>
      <c r="C919" s="72" t="s">
        <v>729</v>
      </c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>
      <c r="A920" s="7"/>
      <c r="B920" s="7"/>
      <c r="C920" s="72" t="s">
        <v>730</v>
      </c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>
      <c r="A921" s="7"/>
      <c r="B921" s="7"/>
      <c r="C921" s="72" t="s">
        <v>731</v>
      </c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>
      <c r="A922" s="7"/>
      <c r="B922" s="7"/>
      <c r="C922" s="72" t="s">
        <v>732</v>
      </c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>
      <c r="A923" s="7"/>
      <c r="B923" s="7"/>
      <c r="C923" s="72" t="s">
        <v>733</v>
      </c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>
      <c r="A924" s="7"/>
      <c r="B924" s="42"/>
      <c r="C924" s="55" t="s">
        <v>744</v>
      </c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7"/>
    </row>
    <row r="925" spans="1:17">
      <c r="A925" s="7"/>
      <c r="B925" s="7" t="s">
        <v>778</v>
      </c>
      <c r="C925" s="105" t="s">
        <v>723</v>
      </c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>
      <c r="A926" s="7"/>
      <c r="B926" s="7"/>
      <c r="C926" s="105" t="s">
        <v>724</v>
      </c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>
      <c r="A927" s="7"/>
      <c r="B927" s="7"/>
      <c r="C927" s="105" t="s">
        <v>725</v>
      </c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>
      <c r="A928" s="7"/>
      <c r="B928" s="7"/>
      <c r="C928" s="105" t="s">
        <v>721</v>
      </c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>
      <c r="A929" s="7"/>
      <c r="B929" s="7"/>
      <c r="C929" s="105" t="s">
        <v>722</v>
      </c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>
      <c r="A930" s="7"/>
      <c r="B930" s="7"/>
      <c r="C930" s="105" t="s">
        <v>726</v>
      </c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>
      <c r="A931" s="7"/>
      <c r="B931" s="7"/>
      <c r="C931" s="105" t="s">
        <v>727</v>
      </c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>
      <c r="A932" s="7"/>
      <c r="B932" s="7"/>
      <c r="C932" s="72" t="s">
        <v>728</v>
      </c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>
      <c r="A933" s="7"/>
      <c r="B933" s="7"/>
      <c r="C933" s="72" t="s">
        <v>729</v>
      </c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>
      <c r="A934" s="7"/>
      <c r="B934" s="7"/>
      <c r="C934" s="72" t="s">
        <v>730</v>
      </c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>
      <c r="A935" s="7"/>
      <c r="B935" s="7"/>
      <c r="C935" s="72" t="s">
        <v>731</v>
      </c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>
      <c r="A936" s="7"/>
      <c r="B936" s="7"/>
      <c r="C936" s="72" t="s">
        <v>732</v>
      </c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>
      <c r="A937" s="7"/>
      <c r="B937" s="7"/>
      <c r="C937" s="72" t="s">
        <v>733</v>
      </c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>
      <c r="A938" s="7"/>
      <c r="B938" s="42"/>
      <c r="C938" s="55" t="s">
        <v>744</v>
      </c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</row>
    <row r="939" spans="1:17">
      <c r="A939" s="7"/>
      <c r="B939" s="7" t="s">
        <v>779</v>
      </c>
      <c r="C939" s="105" t="s">
        <v>723</v>
      </c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>
      <c r="A940" s="7"/>
      <c r="B940" s="7"/>
      <c r="C940" s="105" t="s">
        <v>724</v>
      </c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>
      <c r="A941" s="7"/>
      <c r="B941" s="7"/>
      <c r="C941" s="105" t="s">
        <v>725</v>
      </c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>
      <c r="A942" s="7"/>
      <c r="B942" s="7"/>
      <c r="C942" s="105" t="s">
        <v>721</v>
      </c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>
      <c r="A943" s="7"/>
      <c r="B943" s="7"/>
      <c r="C943" s="105" t="s">
        <v>722</v>
      </c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>
      <c r="A944" s="7"/>
      <c r="B944" s="7"/>
      <c r="C944" s="105" t="s">
        <v>726</v>
      </c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>
      <c r="A945" s="7"/>
      <c r="B945" s="7"/>
      <c r="C945" s="105" t="s">
        <v>727</v>
      </c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>
      <c r="A946" s="7"/>
      <c r="B946" s="7"/>
      <c r="C946" s="72" t="s">
        <v>728</v>
      </c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>
      <c r="A947" s="7"/>
      <c r="B947" s="7"/>
      <c r="C947" s="72" t="s">
        <v>729</v>
      </c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>
      <c r="A948" s="7"/>
      <c r="B948" s="7"/>
      <c r="C948" s="72" t="s">
        <v>730</v>
      </c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>
      <c r="A949" s="7"/>
      <c r="B949" s="7"/>
      <c r="C949" s="72" t="s">
        <v>731</v>
      </c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>
      <c r="A950" s="7"/>
      <c r="B950" s="7"/>
      <c r="C950" s="72" t="s">
        <v>732</v>
      </c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>
      <c r="A951" s="7"/>
      <c r="B951" s="7"/>
      <c r="C951" s="72" t="s">
        <v>733</v>
      </c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>
      <c r="A952" s="7"/>
      <c r="B952" s="42"/>
      <c r="C952" s="55" t="s">
        <v>744</v>
      </c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</row>
    <row r="953" spans="1:17">
      <c r="A953" s="24"/>
      <c r="B953" s="24"/>
      <c r="C953" s="24" t="s">
        <v>780</v>
      </c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</row>
    <row r="954" spans="1:17">
      <c r="A954" s="7" t="s">
        <v>781</v>
      </c>
      <c r="B954" s="7" t="s">
        <v>396</v>
      </c>
      <c r="C954" s="105" t="s">
        <v>723</v>
      </c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ht="13.5" thickBot="1">
      <c r="A955" s="7"/>
      <c r="B955" s="7"/>
      <c r="C955" s="105" t="s">
        <v>724</v>
      </c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ht="16.5" thickBot="1">
      <c r="A956" s="7"/>
      <c r="B956" s="7"/>
      <c r="C956" s="105" t="s">
        <v>725</v>
      </c>
      <c r="D956" s="138" t="s">
        <v>988</v>
      </c>
      <c r="E956" s="7">
        <v>5</v>
      </c>
      <c r="F956" s="7">
        <v>2</v>
      </c>
      <c r="G956" s="144">
        <v>720</v>
      </c>
      <c r="H956" s="145">
        <v>600</v>
      </c>
      <c r="I956" s="145">
        <v>20</v>
      </c>
      <c r="J956" s="7">
        <v>45000</v>
      </c>
      <c r="K956" s="7">
        <v>144000</v>
      </c>
      <c r="L956" s="7">
        <v>99000</v>
      </c>
      <c r="M956" s="7" t="s">
        <v>989</v>
      </c>
      <c r="N956" s="7">
        <v>40000</v>
      </c>
      <c r="O956" s="7">
        <v>120000</v>
      </c>
      <c r="P956" s="7">
        <v>80000</v>
      </c>
      <c r="Q956" s="7"/>
    </row>
    <row r="957" spans="1:17" ht="13.5" thickBot="1">
      <c r="A957" s="7"/>
      <c r="B957" s="7"/>
      <c r="C957" s="105" t="s">
        <v>721</v>
      </c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ht="15.75" thickBot="1">
      <c r="A958" s="7"/>
      <c r="B958" s="7"/>
      <c r="C958" s="105" t="s">
        <v>722</v>
      </c>
      <c r="D958" s="140" t="s">
        <v>986</v>
      </c>
      <c r="E958" s="7">
        <v>10</v>
      </c>
      <c r="F958" s="7">
        <v>4</v>
      </c>
      <c r="G958" s="151">
        <v>804</v>
      </c>
      <c r="H958" s="152">
        <v>700</v>
      </c>
      <c r="I958" s="152">
        <v>14.85</v>
      </c>
      <c r="J958" s="7">
        <v>45000</v>
      </c>
      <c r="K958" s="7">
        <v>106800</v>
      </c>
      <c r="L958" s="7">
        <v>115800</v>
      </c>
      <c r="M958" s="7" t="s">
        <v>987</v>
      </c>
      <c r="N958" s="7">
        <v>40000</v>
      </c>
      <c r="O958" s="7">
        <v>130000</v>
      </c>
      <c r="P958" s="7">
        <v>90000</v>
      </c>
      <c r="Q958" s="7"/>
    </row>
    <row r="959" spans="1:17">
      <c r="A959" s="7"/>
      <c r="B959" s="7"/>
      <c r="C959" s="105" t="s">
        <v>726</v>
      </c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>
      <c r="A960" s="7"/>
      <c r="B960" s="7"/>
      <c r="C960" s="105" t="s">
        <v>727</v>
      </c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>
      <c r="A961" s="7"/>
      <c r="B961" s="7"/>
      <c r="C961" s="72" t="s">
        <v>728</v>
      </c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>
      <c r="A962" s="7"/>
      <c r="B962" s="7"/>
      <c r="C962" s="72" t="s">
        <v>729</v>
      </c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>
      <c r="A963" s="7"/>
      <c r="B963" s="7"/>
      <c r="C963" s="72" t="s">
        <v>730</v>
      </c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>
      <c r="A964" s="7"/>
      <c r="B964" s="7"/>
      <c r="C964" s="72" t="s">
        <v>731</v>
      </c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>
      <c r="A965" s="7"/>
      <c r="B965" s="7"/>
      <c r="C965" s="72" t="s">
        <v>732</v>
      </c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>
      <c r="A966" s="7"/>
      <c r="B966" s="7"/>
      <c r="C966" s="72" t="s">
        <v>733</v>
      </c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>
      <c r="A967" s="7"/>
      <c r="B967" s="42"/>
      <c r="C967" s="55" t="s">
        <v>744</v>
      </c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</row>
    <row r="968" spans="1:17">
      <c r="A968" s="7"/>
      <c r="B968" s="7" t="s">
        <v>395</v>
      </c>
      <c r="C968" s="105" t="s">
        <v>723</v>
      </c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>
      <c r="A969" s="7"/>
      <c r="B969" s="7"/>
      <c r="C969" s="105" t="s">
        <v>724</v>
      </c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>
      <c r="A970" s="7"/>
      <c r="B970" s="7"/>
      <c r="C970" s="105" t="s">
        <v>725</v>
      </c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>
      <c r="A971" s="7"/>
      <c r="B971" s="7"/>
      <c r="C971" s="105" t="s">
        <v>721</v>
      </c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>
      <c r="A972" s="7"/>
      <c r="B972" s="7"/>
      <c r="C972" s="105" t="s">
        <v>722</v>
      </c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>
      <c r="A973" s="7"/>
      <c r="B973" s="7"/>
      <c r="C973" s="105" t="s">
        <v>726</v>
      </c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>
      <c r="A974" s="7"/>
      <c r="B974" s="7"/>
      <c r="C974" s="105" t="s">
        <v>727</v>
      </c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>
      <c r="A975" s="7"/>
      <c r="B975" s="7"/>
      <c r="C975" s="72" t="s">
        <v>728</v>
      </c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>
      <c r="A976" s="7"/>
      <c r="B976" s="7"/>
      <c r="C976" s="72" t="s">
        <v>729</v>
      </c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>
      <c r="A977" s="7"/>
      <c r="B977" s="7"/>
      <c r="C977" s="72" t="s">
        <v>730</v>
      </c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>
      <c r="A978" s="7"/>
      <c r="B978" s="7"/>
      <c r="C978" s="72" t="s">
        <v>731</v>
      </c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>
      <c r="A979" s="7"/>
      <c r="B979" s="7"/>
      <c r="C979" s="72" t="s">
        <v>732</v>
      </c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>
      <c r="A980" s="7"/>
      <c r="B980" s="7"/>
      <c r="C980" s="72" t="s">
        <v>733</v>
      </c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>
      <c r="A981" s="7"/>
      <c r="B981" s="42"/>
      <c r="C981" s="55" t="s">
        <v>744</v>
      </c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</row>
    <row r="982" spans="1:17">
      <c r="A982" s="7"/>
      <c r="B982" s="7" t="s">
        <v>213</v>
      </c>
      <c r="C982" s="105" t="s">
        <v>723</v>
      </c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>
      <c r="A983" s="7"/>
      <c r="B983" s="7"/>
      <c r="C983" s="105" t="s">
        <v>724</v>
      </c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>
      <c r="A984" s="7"/>
      <c r="B984" s="7"/>
      <c r="C984" s="105" t="s">
        <v>725</v>
      </c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>
      <c r="A985" s="7"/>
      <c r="B985" s="7"/>
      <c r="C985" s="105" t="s">
        <v>721</v>
      </c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>
      <c r="A986" s="7"/>
      <c r="B986" s="7"/>
      <c r="C986" s="105" t="s">
        <v>722</v>
      </c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>
      <c r="A987" s="7"/>
      <c r="B987" s="7"/>
      <c r="C987" s="105" t="s">
        <v>726</v>
      </c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>
      <c r="A988" s="7"/>
      <c r="B988" s="7"/>
      <c r="C988" s="105" t="s">
        <v>727</v>
      </c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>
      <c r="A989" s="7"/>
      <c r="B989" s="7"/>
      <c r="C989" s="72" t="s">
        <v>728</v>
      </c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>
      <c r="A990" s="7"/>
      <c r="B990" s="7"/>
      <c r="C990" s="72" t="s">
        <v>729</v>
      </c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>
      <c r="A991" s="7"/>
      <c r="B991" s="7"/>
      <c r="C991" s="72" t="s">
        <v>730</v>
      </c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>
      <c r="A992" s="7"/>
      <c r="B992" s="7"/>
      <c r="C992" s="72" t="s">
        <v>731</v>
      </c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>
      <c r="A993" s="7"/>
      <c r="B993" s="7"/>
      <c r="C993" s="72" t="s">
        <v>732</v>
      </c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>
      <c r="A994" s="7"/>
      <c r="B994" s="7"/>
      <c r="C994" s="72" t="s">
        <v>733</v>
      </c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>
      <c r="A995" s="7"/>
      <c r="B995" s="42"/>
      <c r="C995" s="55" t="s">
        <v>744</v>
      </c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</row>
    <row r="996" spans="1:17">
      <c r="A996" s="24"/>
      <c r="B996" s="24"/>
      <c r="C996" s="24" t="s">
        <v>782</v>
      </c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</row>
    <row r="997" spans="1:17" ht="15">
      <c r="A997" s="7" t="s">
        <v>783</v>
      </c>
      <c r="B997" s="109" t="s">
        <v>785</v>
      </c>
      <c r="C997" s="105" t="s">
        <v>723</v>
      </c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>
      <c r="A998" s="7"/>
      <c r="B998" s="7"/>
      <c r="C998" s="105" t="s">
        <v>724</v>
      </c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>
      <c r="A999" s="7"/>
      <c r="B999" s="7"/>
      <c r="C999" s="105" t="s">
        <v>725</v>
      </c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>
      <c r="A1000" s="7"/>
      <c r="B1000" s="7"/>
      <c r="C1000" s="105" t="s">
        <v>721</v>
      </c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  <row r="1001" spans="1:17">
      <c r="A1001" s="7"/>
      <c r="B1001" s="7"/>
      <c r="C1001" s="105" t="s">
        <v>722</v>
      </c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</row>
    <row r="1002" spans="1:17">
      <c r="A1002" s="7"/>
      <c r="B1002" s="7"/>
      <c r="C1002" s="105" t="s">
        <v>726</v>
      </c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</row>
    <row r="1003" spans="1:17">
      <c r="A1003" s="7"/>
      <c r="B1003" s="7"/>
      <c r="C1003" s="105" t="s">
        <v>727</v>
      </c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</row>
    <row r="1004" spans="1:17">
      <c r="A1004" s="7"/>
      <c r="B1004" s="7"/>
      <c r="C1004" s="72" t="s">
        <v>728</v>
      </c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</row>
    <row r="1005" spans="1:17">
      <c r="A1005" s="7"/>
      <c r="B1005" s="7"/>
      <c r="C1005" s="72" t="s">
        <v>729</v>
      </c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</row>
    <row r="1006" spans="1:17">
      <c r="A1006" s="7"/>
      <c r="B1006" s="7"/>
      <c r="C1006" s="72" t="s">
        <v>730</v>
      </c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</row>
    <row r="1007" spans="1:17">
      <c r="A1007" s="7"/>
      <c r="B1007" s="7"/>
      <c r="C1007" s="72" t="s">
        <v>731</v>
      </c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</row>
    <row r="1008" spans="1:17">
      <c r="A1008" s="7"/>
      <c r="B1008" s="7"/>
      <c r="C1008" s="72" t="s">
        <v>732</v>
      </c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</row>
    <row r="1009" spans="1:17">
      <c r="A1009" s="7"/>
      <c r="B1009" s="7"/>
      <c r="C1009" s="72" t="s">
        <v>733</v>
      </c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</row>
    <row r="1010" spans="1:17">
      <c r="A1010" s="7"/>
      <c r="B1010" s="42"/>
      <c r="C1010" s="55" t="s">
        <v>744</v>
      </c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</row>
    <row r="1011" spans="1:17">
      <c r="A1011" s="7"/>
      <c r="B1011" s="7" t="s">
        <v>784</v>
      </c>
      <c r="C1011" s="105" t="s">
        <v>723</v>
      </c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</row>
    <row r="1012" spans="1:17">
      <c r="A1012" s="7"/>
      <c r="B1012" s="7"/>
      <c r="C1012" s="105" t="s">
        <v>724</v>
      </c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</row>
    <row r="1013" spans="1:17">
      <c r="A1013" s="7"/>
      <c r="B1013" s="7"/>
      <c r="C1013" s="105" t="s">
        <v>725</v>
      </c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</row>
    <row r="1014" spans="1:17">
      <c r="A1014" s="7"/>
      <c r="B1014" s="7"/>
      <c r="C1014" s="105" t="s">
        <v>721</v>
      </c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</row>
    <row r="1015" spans="1:17">
      <c r="A1015" s="7"/>
      <c r="B1015" s="7"/>
      <c r="C1015" s="105" t="s">
        <v>722</v>
      </c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</row>
    <row r="1016" spans="1:17">
      <c r="A1016" s="7"/>
      <c r="B1016" s="7"/>
      <c r="C1016" s="105" t="s">
        <v>726</v>
      </c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</row>
    <row r="1017" spans="1:17">
      <c r="A1017" s="7"/>
      <c r="B1017" s="7"/>
      <c r="C1017" s="105" t="s">
        <v>727</v>
      </c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</row>
    <row r="1018" spans="1:17">
      <c r="A1018" s="7"/>
      <c r="B1018" s="7"/>
      <c r="C1018" s="72" t="s">
        <v>728</v>
      </c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</row>
    <row r="1019" spans="1:17">
      <c r="A1019" s="7"/>
      <c r="B1019" s="7"/>
      <c r="C1019" s="72" t="s">
        <v>729</v>
      </c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</row>
    <row r="1020" spans="1:17">
      <c r="A1020" s="7"/>
      <c r="B1020" s="7"/>
      <c r="C1020" s="72" t="s">
        <v>730</v>
      </c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</row>
    <row r="1021" spans="1:17">
      <c r="A1021" s="7"/>
      <c r="B1021" s="7"/>
      <c r="C1021" s="72" t="s">
        <v>731</v>
      </c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</row>
    <row r="1022" spans="1:17">
      <c r="A1022" s="7"/>
      <c r="B1022" s="7"/>
      <c r="C1022" s="72" t="s">
        <v>732</v>
      </c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</row>
    <row r="1023" spans="1:17">
      <c r="A1023" s="7"/>
      <c r="B1023" s="7"/>
      <c r="C1023" s="72" t="s">
        <v>733</v>
      </c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</row>
    <row r="1024" spans="1:17">
      <c r="A1024" s="7"/>
      <c r="B1024" s="42"/>
      <c r="C1024" s="55" t="s">
        <v>744</v>
      </c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</row>
    <row r="1025" spans="1:17">
      <c r="A1025" s="24"/>
      <c r="B1025" s="24"/>
      <c r="C1025" s="24" t="s">
        <v>786</v>
      </c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</row>
    <row r="1026" spans="1:17">
      <c r="A1026" s="7" t="s">
        <v>480</v>
      </c>
      <c r="B1026" s="40" t="s">
        <v>787</v>
      </c>
      <c r="C1026" s="105" t="s">
        <v>723</v>
      </c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</row>
    <row r="1027" spans="1:17">
      <c r="A1027" s="7"/>
      <c r="B1027" s="7"/>
      <c r="C1027" s="105" t="s">
        <v>724</v>
      </c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</row>
    <row r="1028" spans="1:17">
      <c r="A1028" s="7"/>
      <c r="B1028" s="7"/>
      <c r="C1028" s="105" t="s">
        <v>725</v>
      </c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</row>
    <row r="1029" spans="1:17">
      <c r="A1029" s="7"/>
      <c r="B1029" s="7"/>
      <c r="C1029" s="105" t="s">
        <v>721</v>
      </c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</row>
    <row r="1030" spans="1:17">
      <c r="A1030" s="7"/>
      <c r="B1030" s="7"/>
      <c r="C1030" s="105" t="s">
        <v>722</v>
      </c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</row>
    <row r="1031" spans="1:17">
      <c r="A1031" s="7"/>
      <c r="B1031" s="7"/>
      <c r="C1031" s="105" t="s">
        <v>726</v>
      </c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</row>
    <row r="1032" spans="1:17">
      <c r="A1032" s="7"/>
      <c r="B1032" s="7"/>
      <c r="C1032" s="105" t="s">
        <v>727</v>
      </c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</row>
    <row r="1033" spans="1:17">
      <c r="A1033" s="7"/>
      <c r="B1033" s="7"/>
      <c r="C1033" s="72" t="s">
        <v>728</v>
      </c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</row>
    <row r="1034" spans="1:17">
      <c r="A1034" s="7"/>
      <c r="B1034" s="7"/>
      <c r="C1034" s="72" t="s">
        <v>729</v>
      </c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</row>
    <row r="1035" spans="1:17">
      <c r="A1035" s="7"/>
      <c r="B1035" s="7"/>
      <c r="C1035" s="72" t="s">
        <v>730</v>
      </c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</row>
    <row r="1036" spans="1:17">
      <c r="A1036" s="7"/>
      <c r="B1036" s="7"/>
      <c r="C1036" s="72" t="s">
        <v>731</v>
      </c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</row>
    <row r="1037" spans="1:17">
      <c r="A1037" s="7"/>
      <c r="B1037" s="7"/>
      <c r="C1037" s="72" t="s">
        <v>732</v>
      </c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</row>
    <row r="1038" spans="1:17">
      <c r="A1038" s="7"/>
      <c r="B1038" s="7"/>
      <c r="C1038" s="72" t="s">
        <v>733</v>
      </c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</row>
    <row r="1039" spans="1:17">
      <c r="A1039" s="7"/>
      <c r="B1039" s="42"/>
      <c r="C1039" s="55" t="s">
        <v>744</v>
      </c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</row>
    <row r="1040" spans="1:17">
      <c r="A1040" s="7"/>
      <c r="B1040" s="40" t="s">
        <v>371</v>
      </c>
      <c r="C1040" s="105" t="s">
        <v>723</v>
      </c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</row>
    <row r="1041" spans="1:17">
      <c r="A1041" s="7"/>
      <c r="B1041" s="7"/>
      <c r="C1041" s="105" t="s">
        <v>724</v>
      </c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</row>
    <row r="1042" spans="1:17">
      <c r="A1042" s="7"/>
      <c r="B1042" s="7"/>
      <c r="C1042" s="105" t="s">
        <v>725</v>
      </c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</row>
    <row r="1043" spans="1:17">
      <c r="A1043" s="7"/>
      <c r="B1043" s="7"/>
      <c r="C1043" s="105" t="s">
        <v>721</v>
      </c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</row>
    <row r="1044" spans="1:17">
      <c r="A1044" s="7"/>
      <c r="B1044" s="7"/>
      <c r="C1044" s="105" t="s">
        <v>722</v>
      </c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</row>
    <row r="1045" spans="1:17">
      <c r="A1045" s="7"/>
      <c r="B1045" s="7"/>
      <c r="C1045" s="105" t="s">
        <v>726</v>
      </c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</row>
    <row r="1046" spans="1:17">
      <c r="A1046" s="7"/>
      <c r="B1046" s="7"/>
      <c r="C1046" s="105" t="s">
        <v>727</v>
      </c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</row>
    <row r="1047" spans="1:17">
      <c r="A1047" s="7"/>
      <c r="B1047" s="7"/>
      <c r="C1047" s="72" t="s">
        <v>728</v>
      </c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</row>
    <row r="1048" spans="1:17">
      <c r="A1048" s="7"/>
      <c r="B1048" s="7"/>
      <c r="C1048" s="72" t="s">
        <v>729</v>
      </c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</row>
    <row r="1049" spans="1:17">
      <c r="A1049" s="7"/>
      <c r="B1049" s="7"/>
      <c r="C1049" s="72" t="s">
        <v>730</v>
      </c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</row>
    <row r="1050" spans="1:17">
      <c r="A1050" s="7"/>
      <c r="B1050" s="7"/>
      <c r="C1050" s="72" t="s">
        <v>731</v>
      </c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</row>
    <row r="1051" spans="1:17">
      <c r="A1051" s="7"/>
      <c r="B1051" s="7"/>
      <c r="C1051" s="72" t="s">
        <v>732</v>
      </c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</row>
    <row r="1052" spans="1:17">
      <c r="A1052" s="7"/>
      <c r="B1052" s="7"/>
      <c r="C1052" s="72" t="s">
        <v>733</v>
      </c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</row>
    <row r="1053" spans="1:17">
      <c r="A1053" s="7"/>
      <c r="B1053" s="42"/>
      <c r="C1053" s="55" t="s">
        <v>744</v>
      </c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</row>
    <row r="1054" spans="1:17" ht="13.5" thickBot="1">
      <c r="A1054" s="7"/>
      <c r="B1054" s="40" t="s">
        <v>350</v>
      </c>
      <c r="C1054" s="105" t="s">
        <v>723</v>
      </c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</row>
    <row r="1055" spans="1:17" ht="16.5" thickBot="1">
      <c r="A1055" s="7"/>
      <c r="B1055" s="7"/>
      <c r="C1055" s="105" t="s">
        <v>724</v>
      </c>
      <c r="D1055" s="138" t="s">
        <v>1000</v>
      </c>
      <c r="E1055" s="7">
        <v>5</v>
      </c>
      <c r="F1055" s="7">
        <v>2</v>
      </c>
      <c r="G1055" s="151">
        <v>323</v>
      </c>
      <c r="H1055" s="152">
        <v>297</v>
      </c>
      <c r="I1055" s="152">
        <v>8.75</v>
      </c>
      <c r="J1055" s="7">
        <v>7350</v>
      </c>
      <c r="K1055" s="7">
        <v>12920</v>
      </c>
      <c r="L1055" s="7">
        <v>5570</v>
      </c>
      <c r="M1055" s="7" t="s">
        <v>1001</v>
      </c>
      <c r="N1055" s="7">
        <v>6950</v>
      </c>
      <c r="O1055" s="7">
        <v>11880</v>
      </c>
      <c r="P1055" s="7">
        <v>4930</v>
      </c>
      <c r="Q1055" s="7"/>
    </row>
    <row r="1056" spans="1:17">
      <c r="A1056" s="7"/>
      <c r="B1056" s="7"/>
      <c r="C1056" s="105" t="s">
        <v>725</v>
      </c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</row>
    <row r="1057" spans="1:17">
      <c r="A1057" s="7"/>
      <c r="B1057" s="7"/>
      <c r="C1057" s="105" t="s">
        <v>721</v>
      </c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</row>
    <row r="1058" spans="1:17">
      <c r="A1058" s="7"/>
      <c r="B1058" s="7"/>
      <c r="C1058" s="105" t="s">
        <v>722</v>
      </c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</row>
    <row r="1059" spans="1:17">
      <c r="A1059" s="7"/>
      <c r="B1059" s="7"/>
      <c r="C1059" s="105" t="s">
        <v>726</v>
      </c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</row>
    <row r="1060" spans="1:17">
      <c r="A1060" s="7"/>
      <c r="B1060" s="7"/>
      <c r="C1060" s="105" t="s">
        <v>727</v>
      </c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</row>
    <row r="1061" spans="1:17">
      <c r="A1061" s="7"/>
      <c r="B1061" s="7"/>
      <c r="C1061" s="72" t="s">
        <v>728</v>
      </c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</row>
    <row r="1062" spans="1:17">
      <c r="A1062" s="7"/>
      <c r="B1062" s="7"/>
      <c r="C1062" s="72" t="s">
        <v>729</v>
      </c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</row>
    <row r="1063" spans="1:17">
      <c r="A1063" s="7"/>
      <c r="B1063" s="7"/>
      <c r="C1063" s="72" t="s">
        <v>730</v>
      </c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</row>
    <row r="1064" spans="1:17">
      <c r="A1064" s="7"/>
      <c r="B1064" s="7"/>
      <c r="C1064" s="72" t="s">
        <v>731</v>
      </c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</row>
    <row r="1065" spans="1:17">
      <c r="A1065" s="7"/>
      <c r="B1065" s="7"/>
      <c r="C1065" s="72" t="s">
        <v>732</v>
      </c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</row>
    <row r="1066" spans="1:17">
      <c r="A1066" s="7"/>
      <c r="B1066" s="7"/>
      <c r="C1066" s="72" t="s">
        <v>733</v>
      </c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</row>
    <row r="1067" spans="1:17">
      <c r="A1067" s="7"/>
      <c r="B1067" s="42"/>
      <c r="C1067" s="55" t="s">
        <v>744</v>
      </c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</row>
    <row r="1068" spans="1:17">
      <c r="A1068" s="7"/>
      <c r="B1068" s="40" t="s">
        <v>788</v>
      </c>
      <c r="C1068" s="105" t="s">
        <v>723</v>
      </c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</row>
    <row r="1069" spans="1:17">
      <c r="A1069" s="7"/>
      <c r="B1069" s="7"/>
      <c r="C1069" s="105" t="s">
        <v>724</v>
      </c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</row>
    <row r="1070" spans="1:17">
      <c r="A1070" s="7"/>
      <c r="B1070" s="7"/>
      <c r="C1070" s="105" t="s">
        <v>725</v>
      </c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</row>
    <row r="1071" spans="1:17">
      <c r="A1071" s="7"/>
      <c r="B1071" s="7"/>
      <c r="C1071" s="105" t="s">
        <v>721</v>
      </c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</row>
    <row r="1072" spans="1:17">
      <c r="A1072" s="7"/>
      <c r="B1072" s="7"/>
      <c r="C1072" s="105" t="s">
        <v>722</v>
      </c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</row>
    <row r="1073" spans="1:17">
      <c r="A1073" s="7"/>
      <c r="B1073" s="7"/>
      <c r="C1073" s="105" t="s">
        <v>726</v>
      </c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</row>
    <row r="1074" spans="1:17">
      <c r="A1074" s="7"/>
      <c r="B1074" s="7"/>
      <c r="C1074" s="105" t="s">
        <v>727</v>
      </c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</row>
    <row r="1075" spans="1:17">
      <c r="A1075" s="7"/>
      <c r="B1075" s="7"/>
      <c r="C1075" s="72" t="s">
        <v>728</v>
      </c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</row>
    <row r="1076" spans="1:17">
      <c r="A1076" s="7"/>
      <c r="B1076" s="7"/>
      <c r="C1076" s="72" t="s">
        <v>729</v>
      </c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</row>
    <row r="1077" spans="1:17">
      <c r="A1077" s="7"/>
      <c r="B1077" s="7"/>
      <c r="C1077" s="72" t="s">
        <v>730</v>
      </c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</row>
    <row r="1078" spans="1:17">
      <c r="A1078" s="7"/>
      <c r="B1078" s="7"/>
      <c r="C1078" s="72" t="s">
        <v>731</v>
      </c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</row>
    <row r="1079" spans="1:17">
      <c r="A1079" s="7"/>
      <c r="B1079" s="7"/>
      <c r="C1079" s="72" t="s">
        <v>732</v>
      </c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</row>
    <row r="1080" spans="1:17">
      <c r="A1080" s="7"/>
      <c r="B1080" s="7"/>
      <c r="C1080" s="72" t="s">
        <v>733</v>
      </c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</row>
    <row r="1081" spans="1:17">
      <c r="A1081" s="7"/>
      <c r="B1081" s="42"/>
      <c r="C1081" s="55" t="s">
        <v>744</v>
      </c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</row>
    <row r="1082" spans="1:17">
      <c r="A1082" s="7"/>
      <c r="B1082" s="40" t="s">
        <v>789</v>
      </c>
      <c r="C1082" s="105" t="s">
        <v>723</v>
      </c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</row>
    <row r="1083" spans="1:17">
      <c r="A1083" s="7"/>
      <c r="B1083" s="7"/>
      <c r="C1083" s="105" t="s">
        <v>724</v>
      </c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</row>
    <row r="1084" spans="1:17">
      <c r="A1084" s="7"/>
      <c r="B1084" s="7"/>
      <c r="C1084" s="105" t="s">
        <v>725</v>
      </c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</row>
    <row r="1085" spans="1:17">
      <c r="A1085" s="7"/>
      <c r="B1085" s="7"/>
      <c r="C1085" s="105" t="s">
        <v>721</v>
      </c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</row>
    <row r="1086" spans="1:17">
      <c r="A1086" s="7"/>
      <c r="B1086" s="7"/>
      <c r="C1086" s="105" t="s">
        <v>722</v>
      </c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</row>
    <row r="1087" spans="1:17">
      <c r="A1087" s="7"/>
      <c r="B1087" s="7"/>
      <c r="C1087" s="105" t="s">
        <v>726</v>
      </c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</row>
    <row r="1088" spans="1:17">
      <c r="A1088" s="7"/>
      <c r="B1088" s="7"/>
      <c r="C1088" s="105" t="s">
        <v>727</v>
      </c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</row>
    <row r="1089" spans="1:17">
      <c r="A1089" s="7"/>
      <c r="B1089" s="7"/>
      <c r="C1089" s="72" t="s">
        <v>728</v>
      </c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</row>
    <row r="1090" spans="1:17">
      <c r="A1090" s="7"/>
      <c r="B1090" s="7"/>
      <c r="C1090" s="72" t="s">
        <v>729</v>
      </c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</row>
    <row r="1091" spans="1:17">
      <c r="A1091" s="7"/>
      <c r="B1091" s="7"/>
      <c r="C1091" s="72" t="s">
        <v>730</v>
      </c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</row>
    <row r="1092" spans="1:17">
      <c r="A1092" s="7"/>
      <c r="B1092" s="7"/>
      <c r="C1092" s="72" t="s">
        <v>731</v>
      </c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</row>
    <row r="1093" spans="1:17">
      <c r="A1093" s="7"/>
      <c r="B1093" s="7"/>
      <c r="C1093" s="72" t="s">
        <v>732</v>
      </c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</row>
    <row r="1094" spans="1:17">
      <c r="A1094" s="7"/>
      <c r="B1094" s="7"/>
      <c r="C1094" s="72" t="s">
        <v>733</v>
      </c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</row>
    <row r="1095" spans="1:17">
      <c r="A1095" s="7"/>
      <c r="B1095" s="42"/>
      <c r="C1095" s="55" t="s">
        <v>744</v>
      </c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</row>
    <row r="1096" spans="1:17" ht="13.5" thickBot="1">
      <c r="A1096" s="7"/>
      <c r="B1096" s="40" t="s">
        <v>389</v>
      </c>
      <c r="C1096" s="105" t="s">
        <v>723</v>
      </c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</row>
    <row r="1097" spans="1:17" ht="15.75" thickBot="1">
      <c r="A1097" s="7"/>
      <c r="B1097" s="7"/>
      <c r="C1097" s="105" t="s">
        <v>724</v>
      </c>
      <c r="D1097" s="139" t="s">
        <v>1013</v>
      </c>
      <c r="E1097" s="7">
        <v>0.4</v>
      </c>
      <c r="F1097" s="7">
        <v>5</v>
      </c>
      <c r="G1097" s="144">
        <v>913</v>
      </c>
      <c r="H1097" s="145">
        <v>714</v>
      </c>
      <c r="I1097" s="145">
        <v>27.8</v>
      </c>
      <c r="J1097" s="7">
        <v>9070</v>
      </c>
      <c r="K1097" s="7">
        <v>65376</v>
      </c>
      <c r="L1097" s="7">
        <v>56666</v>
      </c>
      <c r="M1097" s="7" t="s">
        <v>977</v>
      </c>
      <c r="N1097" s="7">
        <v>7520</v>
      </c>
      <c r="O1097" s="7">
        <v>51408</v>
      </c>
      <c r="P1097" s="7">
        <v>43888</v>
      </c>
      <c r="Q1097" s="7"/>
    </row>
    <row r="1098" spans="1:17">
      <c r="A1098" s="7"/>
      <c r="B1098" s="7"/>
      <c r="C1098" s="105" t="s">
        <v>725</v>
      </c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</row>
    <row r="1099" spans="1:17">
      <c r="A1099" s="7"/>
      <c r="B1099" s="7"/>
      <c r="C1099" s="105" t="s">
        <v>721</v>
      </c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</row>
    <row r="1100" spans="1:17">
      <c r="A1100" s="7"/>
      <c r="B1100" s="7"/>
      <c r="C1100" s="105" t="s">
        <v>722</v>
      </c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</row>
    <row r="1101" spans="1:17">
      <c r="A1101" s="7"/>
      <c r="B1101" s="7"/>
      <c r="C1101" s="105" t="s">
        <v>726</v>
      </c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</row>
    <row r="1102" spans="1:17">
      <c r="A1102" s="7"/>
      <c r="B1102" s="7"/>
      <c r="C1102" s="105" t="s">
        <v>727</v>
      </c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</row>
    <row r="1103" spans="1:17">
      <c r="A1103" s="7"/>
      <c r="B1103" s="7"/>
      <c r="C1103" s="72" t="s">
        <v>728</v>
      </c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</row>
    <row r="1104" spans="1:17">
      <c r="A1104" s="7"/>
      <c r="B1104" s="7"/>
      <c r="C1104" s="72" t="s">
        <v>729</v>
      </c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</row>
    <row r="1105" spans="1:17">
      <c r="A1105" s="7"/>
      <c r="B1105" s="7"/>
      <c r="C1105" s="72" t="s">
        <v>730</v>
      </c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</row>
    <row r="1106" spans="1:17">
      <c r="A1106" s="7"/>
      <c r="B1106" s="7"/>
      <c r="C1106" s="72" t="s">
        <v>731</v>
      </c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</row>
    <row r="1107" spans="1:17">
      <c r="A1107" s="7"/>
      <c r="B1107" s="7"/>
      <c r="C1107" s="72" t="s">
        <v>732</v>
      </c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</row>
    <row r="1108" spans="1:17">
      <c r="A1108" s="7"/>
      <c r="B1108" s="7"/>
      <c r="C1108" s="72" t="s">
        <v>733</v>
      </c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</row>
    <row r="1109" spans="1:17">
      <c r="A1109" s="7"/>
      <c r="B1109" s="42"/>
      <c r="C1109" s="55" t="s">
        <v>744</v>
      </c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</row>
    <row r="1110" spans="1:17">
      <c r="A1110" s="7"/>
      <c r="B1110" s="7" t="s">
        <v>790</v>
      </c>
      <c r="C1110" s="105" t="s">
        <v>723</v>
      </c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</row>
    <row r="1111" spans="1:17">
      <c r="A1111" s="7"/>
      <c r="B1111" s="7"/>
      <c r="C1111" s="105" t="s">
        <v>724</v>
      </c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</row>
    <row r="1112" spans="1:17">
      <c r="A1112" s="7"/>
      <c r="B1112" s="7"/>
      <c r="C1112" s="105" t="s">
        <v>725</v>
      </c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</row>
    <row r="1113" spans="1:17">
      <c r="A1113" s="7"/>
      <c r="B1113" s="7"/>
      <c r="C1113" s="105" t="s">
        <v>721</v>
      </c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</row>
    <row r="1114" spans="1:17">
      <c r="A1114" s="7"/>
      <c r="B1114" s="7"/>
      <c r="C1114" s="105" t="s">
        <v>722</v>
      </c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</row>
    <row r="1115" spans="1:17">
      <c r="A1115" s="7"/>
      <c r="B1115" s="7"/>
      <c r="C1115" s="105" t="s">
        <v>726</v>
      </c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</row>
    <row r="1116" spans="1:17">
      <c r="A1116" s="7"/>
      <c r="B1116" s="7"/>
      <c r="C1116" s="105" t="s">
        <v>727</v>
      </c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</row>
    <row r="1117" spans="1:17">
      <c r="A1117" s="7"/>
      <c r="B1117" s="7"/>
      <c r="C1117" s="72" t="s">
        <v>728</v>
      </c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</row>
    <row r="1118" spans="1:17">
      <c r="A1118" s="7"/>
      <c r="B1118" s="7"/>
      <c r="C1118" s="72" t="s">
        <v>729</v>
      </c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</row>
    <row r="1119" spans="1:17">
      <c r="A1119" s="7"/>
      <c r="B1119" s="7"/>
      <c r="C1119" s="72" t="s">
        <v>730</v>
      </c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</row>
    <row r="1120" spans="1:17">
      <c r="A1120" s="7"/>
      <c r="B1120" s="7"/>
      <c r="C1120" s="72" t="s">
        <v>731</v>
      </c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</row>
    <row r="1121" spans="1:19">
      <c r="A1121" s="7"/>
      <c r="B1121" s="7"/>
      <c r="C1121" s="72" t="s">
        <v>732</v>
      </c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</row>
    <row r="1122" spans="1:19">
      <c r="A1122" s="7"/>
      <c r="B1122" s="7"/>
      <c r="C1122" s="72" t="s">
        <v>733</v>
      </c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</row>
    <row r="1123" spans="1:19">
      <c r="A1123" s="7"/>
      <c r="B1123" s="42"/>
      <c r="C1123" s="55" t="s">
        <v>744</v>
      </c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</row>
    <row r="1124" spans="1:19">
      <c r="A1124" s="24"/>
      <c r="B1124" s="24"/>
      <c r="C1124" s="24" t="s">
        <v>791</v>
      </c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</row>
    <row r="1127" spans="1:19" s="6" customFormat="1">
      <c r="A1127" s="6" t="s">
        <v>854</v>
      </c>
    </row>
    <row r="1128" spans="1:19">
      <c r="A1128" s="18" t="s">
        <v>813</v>
      </c>
      <c r="B1128" s="18" t="s">
        <v>818</v>
      </c>
      <c r="C1128" s="18" t="s">
        <v>706</v>
      </c>
      <c r="D1128" s="18" t="s">
        <v>792</v>
      </c>
      <c r="E1128" s="18" t="s">
        <v>276</v>
      </c>
      <c r="F1128" s="18" t="s">
        <v>793</v>
      </c>
      <c r="G1128" s="117" t="s">
        <v>794</v>
      </c>
      <c r="H1128" s="117"/>
      <c r="I1128" s="18" t="s">
        <v>795</v>
      </c>
      <c r="J1128" s="117" t="s">
        <v>796</v>
      </c>
      <c r="K1128" s="117"/>
      <c r="L1128" s="117" t="s">
        <v>798</v>
      </c>
      <c r="M1128" s="117"/>
      <c r="N1128" s="117"/>
      <c r="O1128" s="117"/>
      <c r="P1128" s="117" t="s">
        <v>799</v>
      </c>
      <c r="Q1128" s="117"/>
      <c r="R1128" s="117"/>
      <c r="S1128" s="117"/>
    </row>
    <row r="1129" spans="1:19">
      <c r="A1129" s="18"/>
      <c r="B1129" s="18" t="s">
        <v>313</v>
      </c>
      <c r="C1129" s="18"/>
      <c r="D1129" s="18" t="s">
        <v>817</v>
      </c>
      <c r="E1129" s="18"/>
      <c r="F1129" s="18"/>
      <c r="G1129" s="18" t="s">
        <v>708</v>
      </c>
      <c r="H1129" s="18" t="s">
        <v>709</v>
      </c>
      <c r="I1129" s="18"/>
      <c r="J1129" s="18" t="s">
        <v>797</v>
      </c>
      <c r="K1129" s="18" t="s">
        <v>709</v>
      </c>
      <c r="L1129" s="18" t="s">
        <v>717</v>
      </c>
      <c r="M1129" s="18" t="s">
        <v>710</v>
      </c>
      <c r="N1129" s="18" t="s">
        <v>801</v>
      </c>
      <c r="O1129" s="18" t="s">
        <v>711</v>
      </c>
      <c r="P1129" s="18" t="s">
        <v>717</v>
      </c>
      <c r="Q1129" s="18" t="s">
        <v>710</v>
      </c>
      <c r="R1129" s="18" t="s">
        <v>801</v>
      </c>
      <c r="S1129" s="18" t="s">
        <v>711</v>
      </c>
    </row>
    <row r="1130" spans="1:19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 t="s">
        <v>800</v>
      </c>
      <c r="N1130" s="18" t="s">
        <v>800</v>
      </c>
      <c r="O1130" s="18"/>
      <c r="P1130" s="18"/>
      <c r="Q1130" s="18" t="s">
        <v>800</v>
      </c>
      <c r="R1130" s="18" t="s">
        <v>800</v>
      </c>
      <c r="S1130" s="18"/>
    </row>
    <row r="1131" spans="1:19">
      <c r="A1131" s="7" t="s">
        <v>313</v>
      </c>
      <c r="B1131" s="7" t="s">
        <v>806</v>
      </c>
      <c r="C1131" s="7" t="s">
        <v>802</v>
      </c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>
      <c r="A1132" s="7"/>
      <c r="B1132" s="7"/>
      <c r="C1132" s="7" t="s">
        <v>803</v>
      </c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>
      <c r="A1133" s="7"/>
      <c r="B1133" s="7"/>
      <c r="C1133" s="7" t="s">
        <v>804</v>
      </c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>
      <c r="A1134" s="7"/>
      <c r="B1134" s="7"/>
      <c r="C1134" s="7" t="s">
        <v>805</v>
      </c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>
      <c r="A1135" s="7"/>
      <c r="B1135" s="7"/>
      <c r="C1135" s="7" t="s">
        <v>807</v>
      </c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6" customFormat="1">
      <c r="A1136" s="32"/>
      <c r="B1136" s="55"/>
      <c r="C1136" s="55" t="s">
        <v>43</v>
      </c>
      <c r="D1136" s="55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</row>
    <row r="1137" spans="1:19">
      <c r="A1137" s="7"/>
      <c r="B1137" s="7" t="s">
        <v>808</v>
      </c>
      <c r="C1137" s="7" t="s">
        <v>802</v>
      </c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>
      <c r="A1138" s="7"/>
      <c r="B1138" s="7"/>
      <c r="C1138" s="7" t="s">
        <v>803</v>
      </c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>
      <c r="A1139" s="7"/>
      <c r="B1139" s="7"/>
      <c r="C1139" s="7" t="s">
        <v>804</v>
      </c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>
      <c r="A1140" s="7"/>
      <c r="B1140" s="7"/>
      <c r="C1140" s="7" t="s">
        <v>805</v>
      </c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>
      <c r="A1141" s="7"/>
      <c r="B1141" s="7"/>
      <c r="C1141" s="7" t="s">
        <v>807</v>
      </c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6" customFormat="1">
      <c r="A1142" s="32"/>
      <c r="B1142" s="55"/>
      <c r="C1142" s="55" t="s">
        <v>43</v>
      </c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</row>
    <row r="1143" spans="1:19">
      <c r="A1143" s="7"/>
      <c r="B1143" s="7" t="s">
        <v>809</v>
      </c>
      <c r="C1143" s="7" t="s">
        <v>802</v>
      </c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>
      <c r="A1144" s="7"/>
      <c r="B1144" s="7"/>
      <c r="C1144" s="7" t="s">
        <v>803</v>
      </c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>
      <c r="A1145" s="7"/>
      <c r="B1145" s="7"/>
      <c r="C1145" s="7" t="s">
        <v>804</v>
      </c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>
      <c r="A1146" s="7"/>
      <c r="B1146" s="7"/>
      <c r="C1146" s="7" t="s">
        <v>805</v>
      </c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>
      <c r="A1147" s="7"/>
      <c r="B1147" s="7"/>
      <c r="C1147" s="7" t="s">
        <v>807</v>
      </c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6" customFormat="1">
      <c r="A1148" s="32"/>
      <c r="B1148" s="55"/>
      <c r="C1148" s="55" t="s">
        <v>43</v>
      </c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</row>
    <row r="1149" spans="1:19">
      <c r="A1149" s="7"/>
      <c r="B1149" s="7" t="s">
        <v>810</v>
      </c>
      <c r="C1149" s="7" t="s">
        <v>802</v>
      </c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>
      <c r="A1150" s="7"/>
      <c r="B1150" s="7"/>
      <c r="C1150" s="7" t="s">
        <v>803</v>
      </c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>
      <c r="A1151" s="7"/>
      <c r="B1151" s="7"/>
      <c r="C1151" s="7" t="s">
        <v>804</v>
      </c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>
      <c r="A1152" s="7"/>
      <c r="B1152" s="7"/>
      <c r="C1152" s="7" t="s">
        <v>805</v>
      </c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>
      <c r="A1153" s="7"/>
      <c r="B1153" s="7"/>
      <c r="C1153" s="7" t="s">
        <v>807</v>
      </c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6" customFormat="1">
      <c r="A1154" s="32"/>
      <c r="B1154" s="55"/>
      <c r="C1154" s="55" t="s">
        <v>43</v>
      </c>
      <c r="D1154" s="55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</row>
    <row r="1155" spans="1:19">
      <c r="A1155" s="7"/>
      <c r="B1155" s="7" t="s">
        <v>519</v>
      </c>
      <c r="C1155" s="7" t="s">
        <v>802</v>
      </c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>
      <c r="A1156" s="7"/>
      <c r="B1156" s="7"/>
      <c r="C1156" s="7" t="s">
        <v>803</v>
      </c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>
      <c r="A1157" s="7"/>
      <c r="B1157" s="7"/>
      <c r="C1157" s="7" t="s">
        <v>804</v>
      </c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>
      <c r="A1158" s="7"/>
      <c r="B1158" s="7"/>
      <c r="C1158" s="7" t="s">
        <v>805</v>
      </c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>
      <c r="A1159" s="7"/>
      <c r="B1159" s="7"/>
      <c r="C1159" s="7" t="s">
        <v>807</v>
      </c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6" customFormat="1">
      <c r="A1160" s="32"/>
      <c r="B1160" s="55"/>
      <c r="C1160" s="55" t="s">
        <v>43</v>
      </c>
      <c r="D1160" s="55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</row>
    <row r="1161" spans="1:19">
      <c r="A1161" s="7"/>
      <c r="B1161" s="7" t="s">
        <v>518</v>
      </c>
      <c r="C1161" s="7" t="s">
        <v>802</v>
      </c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>
      <c r="A1162" s="7"/>
      <c r="B1162" s="7"/>
      <c r="C1162" s="7" t="s">
        <v>803</v>
      </c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>
      <c r="A1163" s="7"/>
      <c r="B1163" s="7"/>
      <c r="C1163" s="7" t="s">
        <v>804</v>
      </c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>
      <c r="A1164" s="7"/>
      <c r="B1164" s="7"/>
      <c r="C1164" s="7" t="s">
        <v>805</v>
      </c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>
      <c r="A1165" s="7"/>
      <c r="B1165" s="7"/>
      <c r="C1165" s="7" t="s">
        <v>807</v>
      </c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6" customFormat="1">
      <c r="A1166" s="32"/>
      <c r="B1166" s="55"/>
      <c r="C1166" s="55" t="s">
        <v>43</v>
      </c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</row>
    <row r="1167" spans="1:19">
      <c r="A1167" s="7"/>
      <c r="B1167" s="7" t="s">
        <v>203</v>
      </c>
      <c r="C1167" s="7" t="s">
        <v>802</v>
      </c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>
      <c r="A1168" s="7"/>
      <c r="B1168" s="7"/>
      <c r="C1168" s="7" t="s">
        <v>803</v>
      </c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>
      <c r="A1169" s="7"/>
      <c r="B1169" s="7"/>
      <c r="C1169" s="7" t="s">
        <v>804</v>
      </c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>
      <c r="A1170" s="7"/>
      <c r="B1170" s="7"/>
      <c r="C1170" s="7" t="s">
        <v>805</v>
      </c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>
      <c r="A1171" s="7"/>
      <c r="B1171" s="7"/>
      <c r="C1171" s="7" t="s">
        <v>807</v>
      </c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6" customFormat="1">
      <c r="A1172" s="32"/>
      <c r="B1172" s="55"/>
      <c r="C1172" s="55" t="s">
        <v>43</v>
      </c>
      <c r="D1172" s="55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</row>
    <row r="1173" spans="1:19">
      <c r="A1173" s="7"/>
      <c r="B1173" s="75" t="s">
        <v>816</v>
      </c>
      <c r="C1173" s="75" t="s">
        <v>802</v>
      </c>
      <c r="D1173" s="75"/>
      <c r="E1173" s="75"/>
      <c r="F1173" s="75"/>
      <c r="G1173" s="75"/>
      <c r="H1173" s="75"/>
      <c r="I1173" s="75"/>
      <c r="J1173" s="75"/>
      <c r="K1173" s="75"/>
      <c r="L1173" s="75"/>
      <c r="M1173" s="75"/>
      <c r="N1173" s="75"/>
      <c r="O1173" s="75"/>
      <c r="P1173" s="75"/>
      <c r="Q1173" s="75"/>
      <c r="R1173" s="75"/>
      <c r="S1173" s="75"/>
    </row>
    <row r="1174" spans="1:19">
      <c r="A1174" s="7"/>
      <c r="B1174" s="75"/>
      <c r="C1174" s="75" t="s">
        <v>803</v>
      </c>
      <c r="D1174" s="75"/>
      <c r="E1174" s="75"/>
      <c r="F1174" s="75"/>
      <c r="G1174" s="75"/>
      <c r="H1174" s="75"/>
      <c r="I1174" s="75"/>
      <c r="J1174" s="75"/>
      <c r="K1174" s="75"/>
      <c r="L1174" s="75"/>
      <c r="M1174" s="75"/>
      <c r="N1174" s="75"/>
      <c r="O1174" s="75"/>
      <c r="P1174" s="75"/>
      <c r="Q1174" s="75"/>
      <c r="R1174" s="75"/>
      <c r="S1174" s="75"/>
    </row>
    <row r="1175" spans="1:19">
      <c r="A1175" s="7"/>
      <c r="B1175" s="75"/>
      <c r="C1175" s="75" t="s">
        <v>804</v>
      </c>
      <c r="D1175" s="75"/>
      <c r="E1175" s="75"/>
      <c r="F1175" s="75"/>
      <c r="G1175" s="75"/>
      <c r="H1175" s="75"/>
      <c r="I1175" s="75"/>
      <c r="J1175" s="75"/>
      <c r="K1175" s="75"/>
      <c r="L1175" s="75"/>
      <c r="M1175" s="75"/>
      <c r="N1175" s="75"/>
      <c r="O1175" s="75"/>
      <c r="P1175" s="75"/>
      <c r="Q1175" s="75"/>
      <c r="R1175" s="75"/>
      <c r="S1175" s="75"/>
    </row>
    <row r="1176" spans="1:19">
      <c r="A1176" s="7"/>
      <c r="B1176" s="75"/>
      <c r="C1176" s="75" t="s">
        <v>805</v>
      </c>
      <c r="D1176" s="75"/>
      <c r="E1176" s="75"/>
      <c r="F1176" s="75"/>
      <c r="G1176" s="75"/>
      <c r="H1176" s="75"/>
      <c r="I1176" s="75"/>
      <c r="J1176" s="75"/>
      <c r="K1176" s="75"/>
      <c r="L1176" s="75"/>
      <c r="M1176" s="75"/>
      <c r="N1176" s="75"/>
      <c r="O1176" s="75"/>
      <c r="P1176" s="75"/>
      <c r="Q1176" s="75"/>
      <c r="R1176" s="75"/>
      <c r="S1176" s="75"/>
    </row>
    <row r="1177" spans="1:19">
      <c r="A1177" s="7"/>
      <c r="B1177" s="75"/>
      <c r="C1177" s="75" t="s">
        <v>807</v>
      </c>
      <c r="D1177" s="75"/>
      <c r="E1177" s="75"/>
      <c r="F1177" s="75"/>
      <c r="G1177" s="75"/>
      <c r="H1177" s="75"/>
      <c r="I1177" s="75"/>
      <c r="J1177" s="75"/>
      <c r="K1177" s="75"/>
      <c r="L1177" s="75"/>
      <c r="M1177" s="75"/>
      <c r="N1177" s="75"/>
      <c r="O1177" s="75"/>
      <c r="P1177" s="75"/>
      <c r="Q1177" s="75"/>
      <c r="R1177" s="75"/>
      <c r="S1177" s="75"/>
    </row>
    <row r="1178" spans="1:19" s="6" customFormat="1">
      <c r="A1178" s="32"/>
      <c r="B1178" s="55"/>
      <c r="C1178" s="55" t="s">
        <v>43</v>
      </c>
      <c r="D1178" s="55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</row>
    <row r="1179" spans="1:19">
      <c r="A1179" s="7"/>
      <c r="B1179" s="7" t="s">
        <v>812</v>
      </c>
      <c r="C1179" s="7" t="s">
        <v>802</v>
      </c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>
      <c r="A1180" s="7"/>
      <c r="B1180" s="7"/>
      <c r="C1180" s="7" t="s">
        <v>803</v>
      </c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>
      <c r="A1181" s="7"/>
      <c r="B1181" s="7"/>
      <c r="C1181" s="7" t="s">
        <v>804</v>
      </c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>
      <c r="A1182" s="7"/>
      <c r="B1182" s="7"/>
      <c r="C1182" s="7" t="s">
        <v>805</v>
      </c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>
      <c r="A1183" s="7"/>
      <c r="B1183" s="7"/>
      <c r="C1183" s="7" t="s">
        <v>807</v>
      </c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6" customFormat="1">
      <c r="A1184" s="32"/>
      <c r="B1184" s="55"/>
      <c r="C1184" s="55" t="s">
        <v>43</v>
      </c>
      <c r="D1184" s="55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</row>
    <row r="1185" spans="1:19" s="6" customFormat="1">
      <c r="A1185" s="24"/>
      <c r="B1185" s="24"/>
      <c r="C1185" s="24" t="s">
        <v>815</v>
      </c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</row>
    <row r="1186" spans="1:19">
      <c r="A1186" s="7" t="s">
        <v>814</v>
      </c>
      <c r="B1186" s="7" t="s">
        <v>811</v>
      </c>
      <c r="C1186" s="7" t="s">
        <v>802</v>
      </c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>
      <c r="A1187" s="7"/>
      <c r="B1187" s="7"/>
      <c r="C1187" s="7" t="s">
        <v>803</v>
      </c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>
      <c r="A1188" s="7"/>
      <c r="B1188" s="42"/>
      <c r="C1188" s="42" t="s">
        <v>43</v>
      </c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</row>
    <row r="1189" spans="1:19">
      <c r="A1189" s="7"/>
      <c r="B1189" s="7" t="s">
        <v>819</v>
      </c>
      <c r="C1189" s="7" t="s">
        <v>802</v>
      </c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>
      <c r="A1190" s="7"/>
      <c r="B1190" s="7"/>
      <c r="C1190" s="7" t="s">
        <v>803</v>
      </c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>
      <c r="A1191" s="7"/>
      <c r="B1191" s="42"/>
      <c r="C1191" s="42" t="s">
        <v>43</v>
      </c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</row>
    <row r="1192" spans="1:19">
      <c r="A1192" s="7"/>
      <c r="B1192" s="7" t="s">
        <v>820</v>
      </c>
      <c r="C1192" s="7" t="s">
        <v>802</v>
      </c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>
      <c r="A1193" s="7"/>
      <c r="B1193" s="7"/>
      <c r="C1193" s="7" t="s">
        <v>803</v>
      </c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>
      <c r="A1194" s="7"/>
      <c r="B1194" s="42"/>
      <c r="C1194" s="42" t="s">
        <v>43</v>
      </c>
      <c r="D1194" s="42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</row>
    <row r="1195" spans="1:19">
      <c r="A1195" s="7"/>
      <c r="B1195" s="7" t="s">
        <v>39</v>
      </c>
      <c r="C1195" s="7" t="s">
        <v>802</v>
      </c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>
      <c r="A1196" s="7"/>
      <c r="B1196" s="7"/>
      <c r="C1196" s="7" t="s">
        <v>803</v>
      </c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>
      <c r="A1197" s="7"/>
      <c r="B1197" s="42"/>
      <c r="C1197" s="42" t="s">
        <v>43</v>
      </c>
      <c r="D1197" s="42"/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</row>
    <row r="1198" spans="1:19">
      <c r="A1198" s="24"/>
      <c r="B1198" s="24"/>
      <c r="C1198" s="24" t="s">
        <v>821</v>
      </c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</row>
    <row r="1200" spans="1:19" s="6" customFormat="1">
      <c r="A1200" s="6" t="s">
        <v>855</v>
      </c>
    </row>
    <row r="1202" spans="1:17" s="98" customFormat="1">
      <c r="A1202" s="101" t="s">
        <v>813</v>
      </c>
      <c r="B1202" s="101" t="s">
        <v>822</v>
      </c>
      <c r="C1202" s="101" t="s">
        <v>276</v>
      </c>
      <c r="D1202" s="101" t="s">
        <v>793</v>
      </c>
      <c r="E1202" s="117" t="s">
        <v>823</v>
      </c>
      <c r="F1202" s="117"/>
      <c r="G1202" s="101" t="s">
        <v>795</v>
      </c>
      <c r="H1202" s="117" t="s">
        <v>796</v>
      </c>
      <c r="I1202" s="117"/>
      <c r="J1202" s="117" t="s">
        <v>798</v>
      </c>
      <c r="K1202" s="117"/>
      <c r="L1202" s="117"/>
      <c r="M1202" s="117"/>
      <c r="N1202" s="117" t="s">
        <v>799</v>
      </c>
      <c r="O1202" s="117"/>
      <c r="P1202" s="117"/>
      <c r="Q1202" s="117"/>
    </row>
    <row r="1203" spans="1:17" s="98" customFormat="1">
      <c r="A1203" s="101"/>
      <c r="B1203" s="101" t="s">
        <v>817</v>
      </c>
      <c r="C1203" s="101"/>
      <c r="D1203" s="101"/>
      <c r="E1203" s="101" t="s">
        <v>824</v>
      </c>
      <c r="F1203" s="101" t="s">
        <v>709</v>
      </c>
      <c r="G1203" s="101"/>
      <c r="H1203" s="101" t="s">
        <v>797</v>
      </c>
      <c r="I1203" s="101" t="s">
        <v>709</v>
      </c>
      <c r="J1203" s="101" t="s">
        <v>717</v>
      </c>
      <c r="K1203" s="101" t="s">
        <v>710</v>
      </c>
      <c r="L1203" s="101" t="s">
        <v>801</v>
      </c>
      <c r="M1203" s="101" t="s">
        <v>711</v>
      </c>
      <c r="N1203" s="101" t="s">
        <v>717</v>
      </c>
      <c r="O1203" s="101" t="s">
        <v>710</v>
      </c>
      <c r="P1203" s="101" t="s">
        <v>801</v>
      </c>
      <c r="Q1203" s="101" t="s">
        <v>711</v>
      </c>
    </row>
    <row r="1204" spans="1:17" s="98" customFormat="1">
      <c r="A1204" s="101"/>
      <c r="B1204" s="101"/>
      <c r="C1204" s="101"/>
      <c r="D1204" s="101"/>
      <c r="E1204" s="101"/>
      <c r="F1204" s="101"/>
      <c r="G1204" s="101"/>
      <c r="H1204" s="101"/>
      <c r="I1204" s="101"/>
      <c r="J1204" s="101"/>
      <c r="K1204" s="101" t="s">
        <v>800</v>
      </c>
      <c r="L1204" s="101" t="s">
        <v>800</v>
      </c>
      <c r="M1204" s="101"/>
      <c r="N1204" s="101"/>
      <c r="O1204" s="101" t="s">
        <v>800</v>
      </c>
      <c r="P1204" s="101" t="s">
        <v>800</v>
      </c>
      <c r="Q1204" s="101"/>
    </row>
    <row r="1205" spans="1:17">
      <c r="A1205" s="7" t="s">
        <v>825</v>
      </c>
      <c r="B1205" s="7" t="s">
        <v>826</v>
      </c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</row>
    <row r="1206" spans="1:17">
      <c r="A1206" s="7"/>
      <c r="B1206" s="7" t="s">
        <v>827</v>
      </c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</row>
    <row r="1207" spans="1:17" ht="38.25">
      <c r="A1207" s="7"/>
      <c r="B1207" s="65" t="s">
        <v>828</v>
      </c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</row>
    <row r="1208" spans="1:17">
      <c r="A1208" s="7"/>
      <c r="B1208" s="7" t="s">
        <v>697</v>
      </c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</row>
    <row r="1209" spans="1:17">
      <c r="A1209" s="42"/>
      <c r="B1209" s="55" t="s">
        <v>744</v>
      </c>
      <c r="C1209" s="42"/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</row>
    <row r="1210" spans="1:17">
      <c r="A1210" s="7" t="s">
        <v>830</v>
      </c>
      <c r="B1210" s="7" t="s">
        <v>826</v>
      </c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</row>
    <row r="1211" spans="1:17">
      <c r="A1211" s="7"/>
      <c r="B1211" s="7" t="s">
        <v>827</v>
      </c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</row>
    <row r="1212" spans="1:17" ht="38.25">
      <c r="A1212" s="7"/>
      <c r="B1212" s="65" t="s">
        <v>828</v>
      </c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</row>
    <row r="1213" spans="1:17">
      <c r="A1213" s="7"/>
      <c r="B1213" s="7" t="s">
        <v>697</v>
      </c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</row>
    <row r="1214" spans="1:17">
      <c r="A1214" s="42"/>
      <c r="B1214" s="55" t="s">
        <v>744</v>
      </c>
      <c r="C1214" s="42"/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</row>
    <row r="1215" spans="1:17">
      <c r="A1215" s="7" t="s">
        <v>829</v>
      </c>
      <c r="B1215" s="7" t="s">
        <v>826</v>
      </c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</row>
    <row r="1216" spans="1:17">
      <c r="A1216" s="7"/>
      <c r="B1216" s="7" t="s">
        <v>827</v>
      </c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</row>
    <row r="1217" spans="1:17" ht="38.25">
      <c r="A1217" s="7"/>
      <c r="B1217" s="65" t="s">
        <v>828</v>
      </c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</row>
    <row r="1218" spans="1:17">
      <c r="A1218" s="7"/>
      <c r="B1218" s="7" t="s">
        <v>697</v>
      </c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</row>
    <row r="1219" spans="1:17">
      <c r="A1219" s="42"/>
      <c r="B1219" s="55" t="s">
        <v>744</v>
      </c>
      <c r="C1219" s="42"/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</row>
    <row r="1220" spans="1:17">
      <c r="A1220" s="7" t="s">
        <v>124</v>
      </c>
      <c r="B1220" s="7" t="s">
        <v>831</v>
      </c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</row>
    <row r="1221" spans="1:17">
      <c r="A1221" s="7"/>
      <c r="B1221" s="7" t="s">
        <v>832</v>
      </c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</row>
    <row r="1222" spans="1:17">
      <c r="A1222" s="7"/>
      <c r="B1222" s="7" t="s">
        <v>833</v>
      </c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</row>
    <row r="1223" spans="1:17">
      <c r="A1223" s="7"/>
      <c r="B1223" s="7" t="s">
        <v>508</v>
      </c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</row>
    <row r="1224" spans="1:17">
      <c r="A1224" s="7"/>
      <c r="B1224" s="7" t="s">
        <v>834</v>
      </c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</row>
    <row r="1225" spans="1:17">
      <c r="A1225" s="7"/>
      <c r="B1225" s="7" t="s">
        <v>835</v>
      </c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</row>
    <row r="1226" spans="1:17">
      <c r="A1226" s="7"/>
      <c r="B1226" s="7" t="s">
        <v>836</v>
      </c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</row>
    <row r="1227" spans="1:17">
      <c r="A1227" s="42"/>
      <c r="B1227" s="55" t="s">
        <v>744</v>
      </c>
      <c r="C1227" s="42"/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</row>
    <row r="1228" spans="1:17">
      <c r="A1228" s="7" t="s">
        <v>837</v>
      </c>
      <c r="B1228" s="7" t="s">
        <v>838</v>
      </c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</row>
    <row r="1229" spans="1:17">
      <c r="A1229" s="7"/>
      <c r="B1229" s="7" t="s">
        <v>213</v>
      </c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</row>
    <row r="1230" spans="1:17">
      <c r="A1230" s="42"/>
      <c r="B1230" s="55" t="s">
        <v>744</v>
      </c>
      <c r="C1230" s="42"/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</row>
    <row r="1231" spans="1:17">
      <c r="A1231" s="7" t="s">
        <v>169</v>
      </c>
      <c r="B1231" s="7" t="s">
        <v>694</v>
      </c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</row>
    <row r="1232" spans="1:17">
      <c r="A1232" s="7"/>
      <c r="B1232" s="7" t="s">
        <v>213</v>
      </c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</row>
    <row r="1233" spans="1:17">
      <c r="A1233" s="42"/>
      <c r="B1233" s="55" t="s">
        <v>744</v>
      </c>
      <c r="C1233" s="42"/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</row>
    <row r="1234" spans="1:17">
      <c r="A1234" s="7" t="s">
        <v>491</v>
      </c>
      <c r="B1234" s="7" t="s">
        <v>839</v>
      </c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</row>
    <row r="1235" spans="1:17">
      <c r="A1235" s="7"/>
      <c r="B1235" s="7" t="s">
        <v>213</v>
      </c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</row>
    <row r="1236" spans="1:17">
      <c r="A1236" s="42"/>
      <c r="B1236" s="55" t="s">
        <v>744</v>
      </c>
      <c r="C1236" s="42"/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</row>
    <row r="1237" spans="1:17">
      <c r="A1237" s="15"/>
      <c r="B1237" s="15" t="s">
        <v>840</v>
      </c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</row>
    <row r="1239" spans="1:17" s="6" customFormat="1">
      <c r="A1239" s="6" t="s">
        <v>856</v>
      </c>
    </row>
    <row r="1241" spans="1:17" ht="25.5">
      <c r="A1241" s="47" t="s">
        <v>813</v>
      </c>
      <c r="B1241" s="18" t="s">
        <v>851</v>
      </c>
      <c r="C1241" s="47" t="s">
        <v>841</v>
      </c>
      <c r="D1241" s="47" t="s">
        <v>842</v>
      </c>
      <c r="E1241" s="47" t="s">
        <v>843</v>
      </c>
      <c r="F1241" s="47" t="s">
        <v>824</v>
      </c>
      <c r="G1241" s="47" t="s">
        <v>709</v>
      </c>
    </row>
    <row r="1242" spans="1:17">
      <c r="A1242" s="110" t="s">
        <v>844</v>
      </c>
      <c r="B1242" s="65" t="s">
        <v>845</v>
      </c>
      <c r="C1242" s="110"/>
      <c r="D1242" s="110"/>
      <c r="E1242" s="110"/>
      <c r="F1242" s="110"/>
      <c r="G1242" s="7"/>
    </row>
    <row r="1243" spans="1:17">
      <c r="A1243" s="7"/>
      <c r="B1243" s="65" t="s">
        <v>846</v>
      </c>
      <c r="C1243" s="110"/>
      <c r="D1243" s="110"/>
      <c r="E1243" s="110"/>
      <c r="F1243" s="110"/>
      <c r="G1243" s="7"/>
    </row>
    <row r="1244" spans="1:17">
      <c r="A1244" s="7"/>
      <c r="B1244" s="65" t="s">
        <v>847</v>
      </c>
      <c r="C1244" s="110"/>
      <c r="D1244" s="110"/>
      <c r="E1244" s="110"/>
      <c r="F1244" s="110"/>
      <c r="G1244" s="7"/>
    </row>
    <row r="1245" spans="1:17">
      <c r="A1245" s="42"/>
      <c r="B1245" s="73" t="s">
        <v>43</v>
      </c>
      <c r="C1245" s="70"/>
      <c r="D1245" s="70"/>
      <c r="E1245" s="70"/>
      <c r="F1245" s="70"/>
      <c r="G1245" s="42"/>
    </row>
    <row r="1246" spans="1:17">
      <c r="A1246" s="110" t="s">
        <v>848</v>
      </c>
      <c r="B1246" s="65" t="s">
        <v>849</v>
      </c>
      <c r="C1246" s="110"/>
      <c r="D1246" s="110"/>
      <c r="E1246" s="110"/>
      <c r="F1246" s="110"/>
      <c r="G1246" s="7"/>
    </row>
    <row r="1247" spans="1:17">
      <c r="A1247" s="7"/>
      <c r="B1247" s="65" t="s">
        <v>850</v>
      </c>
      <c r="C1247" s="110"/>
      <c r="D1247" s="110"/>
      <c r="E1247" s="110"/>
      <c r="F1247" s="110"/>
      <c r="G1247" s="7"/>
    </row>
    <row r="1248" spans="1:17">
      <c r="A1248" s="7"/>
      <c r="B1248" s="65" t="s">
        <v>848</v>
      </c>
      <c r="C1248" s="110"/>
      <c r="D1248" s="110"/>
      <c r="E1248" s="110"/>
      <c r="F1248" s="110"/>
      <c r="G1248" s="7"/>
    </row>
    <row r="1249" spans="1:16">
      <c r="A1249" s="42"/>
      <c r="B1249" s="70" t="s">
        <v>43</v>
      </c>
      <c r="C1249" s="70"/>
      <c r="D1249" s="70"/>
      <c r="E1249" s="70"/>
      <c r="F1249" s="70"/>
      <c r="G1249" s="42"/>
    </row>
    <row r="1250" spans="1:16">
      <c r="A1250" s="15"/>
      <c r="B1250" s="71" t="s">
        <v>852</v>
      </c>
      <c r="C1250" s="71"/>
      <c r="D1250" s="71"/>
      <c r="E1250" s="71"/>
      <c r="F1250" s="71"/>
      <c r="G1250" s="15"/>
    </row>
    <row r="1252" spans="1:16" s="6" customFormat="1">
      <c r="A1252" s="6" t="s">
        <v>857</v>
      </c>
    </row>
    <row r="1254" spans="1:16" s="98" customFormat="1">
      <c r="A1254" s="101" t="s">
        <v>858</v>
      </c>
      <c r="B1254" s="101" t="s">
        <v>705</v>
      </c>
      <c r="C1254" s="101" t="s">
        <v>860</v>
      </c>
      <c r="D1254" s="101" t="s">
        <v>276</v>
      </c>
      <c r="E1254" s="101" t="s">
        <v>714</v>
      </c>
      <c r="F1254" s="117" t="s">
        <v>862</v>
      </c>
      <c r="G1254" s="117"/>
      <c r="H1254" s="101" t="s">
        <v>863</v>
      </c>
      <c r="I1254" s="117" t="s">
        <v>865</v>
      </c>
      <c r="J1254" s="117"/>
      <c r="K1254" s="117"/>
      <c r="L1254" s="117"/>
      <c r="M1254" s="117" t="s">
        <v>866</v>
      </c>
      <c r="N1254" s="117"/>
      <c r="O1254" s="117"/>
      <c r="P1254" s="117"/>
    </row>
    <row r="1255" spans="1:16" s="98" customFormat="1">
      <c r="A1255" s="101" t="s">
        <v>859</v>
      </c>
      <c r="B1255" s="101"/>
      <c r="C1255" s="101" t="s">
        <v>861</v>
      </c>
      <c r="D1255" s="101"/>
      <c r="E1255" s="101"/>
      <c r="F1255" s="101" t="s">
        <v>824</v>
      </c>
      <c r="G1255" s="101" t="s">
        <v>709</v>
      </c>
      <c r="H1255" s="101" t="s">
        <v>864</v>
      </c>
      <c r="I1255" s="101"/>
      <c r="J1255" s="101"/>
      <c r="K1255" s="101"/>
      <c r="L1255" s="101"/>
      <c r="M1255" s="101"/>
      <c r="N1255" s="101"/>
      <c r="O1255" s="101"/>
      <c r="P1255" s="101"/>
    </row>
    <row r="1256" spans="1:16">
      <c r="A1256" s="7" t="s">
        <v>867</v>
      </c>
      <c r="B1256" s="7" t="s">
        <v>395</v>
      </c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</row>
    <row r="1257" spans="1:16">
      <c r="A1257" s="7"/>
      <c r="B1257" s="7" t="s">
        <v>213</v>
      </c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</row>
    <row r="1258" spans="1:16">
      <c r="A1258" s="7"/>
      <c r="B1258" s="55" t="s">
        <v>744</v>
      </c>
      <c r="C1258" s="42"/>
      <c r="D1258" s="42"/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</row>
    <row r="1259" spans="1:16">
      <c r="A1259" s="7" t="s">
        <v>868</v>
      </c>
      <c r="B1259" s="7" t="s">
        <v>348</v>
      </c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</row>
    <row r="1260" spans="1:16">
      <c r="A1260" s="7"/>
      <c r="B1260" s="7" t="s">
        <v>349</v>
      </c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</row>
    <row r="1261" spans="1:16">
      <c r="A1261" s="7"/>
      <c r="B1261" s="7" t="s">
        <v>213</v>
      </c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</row>
    <row r="1262" spans="1:16">
      <c r="A1262" s="7"/>
      <c r="B1262" s="55" t="s">
        <v>744</v>
      </c>
      <c r="C1262" s="42"/>
      <c r="D1262" s="42"/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</row>
    <row r="1263" spans="1:16">
      <c r="A1263" s="7" t="s">
        <v>869</v>
      </c>
      <c r="B1263" s="7" t="s">
        <v>367</v>
      </c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</row>
    <row r="1264" spans="1:16">
      <c r="A1264" s="7"/>
      <c r="B1264" s="7" t="s">
        <v>348</v>
      </c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</row>
    <row r="1265" spans="1:16">
      <c r="A1265" s="7"/>
      <c r="B1265" s="7" t="s">
        <v>349</v>
      </c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</row>
    <row r="1266" spans="1:16">
      <c r="A1266" s="7"/>
      <c r="B1266" s="7" t="s">
        <v>213</v>
      </c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</row>
    <row r="1267" spans="1:16">
      <c r="A1267" s="7"/>
      <c r="B1267" s="55" t="s">
        <v>744</v>
      </c>
      <c r="C1267" s="42"/>
      <c r="D1267" s="42"/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</row>
    <row r="1268" spans="1:16">
      <c r="A1268" s="7" t="s">
        <v>870</v>
      </c>
      <c r="B1268" s="7" t="s">
        <v>348</v>
      </c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</row>
    <row r="1269" spans="1:16">
      <c r="A1269" s="7"/>
      <c r="B1269" s="7" t="s">
        <v>213</v>
      </c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</row>
    <row r="1270" spans="1:16">
      <c r="A1270" s="7"/>
      <c r="B1270" s="55" t="s">
        <v>744</v>
      </c>
      <c r="C1270" s="42"/>
      <c r="D1270" s="42"/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</row>
    <row r="1271" spans="1:16">
      <c r="A1271" s="7" t="s">
        <v>871</v>
      </c>
      <c r="B1271" s="7" t="s">
        <v>349</v>
      </c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</row>
    <row r="1272" spans="1:16">
      <c r="A1272" s="7"/>
      <c r="B1272" s="7" t="s">
        <v>872</v>
      </c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</row>
    <row r="1273" spans="1:16">
      <c r="A1273" s="7"/>
      <c r="B1273" s="7" t="s">
        <v>348</v>
      </c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</row>
    <row r="1274" spans="1:16">
      <c r="A1274" s="7"/>
      <c r="B1274" s="7" t="s">
        <v>213</v>
      </c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</row>
    <row r="1275" spans="1:16">
      <c r="A1275" s="7"/>
      <c r="B1275" s="55" t="s">
        <v>744</v>
      </c>
      <c r="C1275" s="42"/>
      <c r="D1275" s="42"/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</row>
    <row r="1276" spans="1:16">
      <c r="A1276" s="7" t="s">
        <v>873</v>
      </c>
      <c r="B1276" s="7" t="s">
        <v>874</v>
      </c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</row>
    <row r="1277" spans="1:16">
      <c r="A1277" s="7"/>
      <c r="B1277" s="7" t="s">
        <v>213</v>
      </c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</row>
    <row r="1278" spans="1:16">
      <c r="A1278" s="7"/>
      <c r="B1278" s="55" t="s">
        <v>744</v>
      </c>
      <c r="C1278" s="42"/>
      <c r="D1278" s="42"/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</row>
    <row r="1279" spans="1:16">
      <c r="A1279" s="7" t="s">
        <v>875</v>
      </c>
      <c r="B1279" s="7" t="s">
        <v>349</v>
      </c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</row>
    <row r="1280" spans="1:16">
      <c r="A1280" s="7"/>
      <c r="B1280" s="7" t="s">
        <v>348</v>
      </c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</row>
    <row r="1281" spans="1:16">
      <c r="A1281" s="7"/>
      <c r="B1281" s="7" t="s">
        <v>213</v>
      </c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</row>
    <row r="1282" spans="1:16">
      <c r="A1282" s="7"/>
      <c r="B1282" s="55" t="s">
        <v>744</v>
      </c>
      <c r="C1282" s="42"/>
      <c r="D1282" s="42"/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</row>
    <row r="1283" spans="1:16">
      <c r="A1283" s="7" t="s">
        <v>876</v>
      </c>
      <c r="B1283" s="7" t="s">
        <v>348</v>
      </c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</row>
    <row r="1284" spans="1:16">
      <c r="A1284" s="7"/>
      <c r="B1284" s="7" t="s">
        <v>213</v>
      </c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</row>
    <row r="1285" spans="1:16">
      <c r="A1285" s="7"/>
      <c r="B1285" s="55" t="s">
        <v>744</v>
      </c>
      <c r="C1285" s="42"/>
      <c r="D1285" s="42"/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</row>
    <row r="1286" spans="1:16">
      <c r="A1286" s="7" t="s">
        <v>877</v>
      </c>
      <c r="B1286" s="7" t="s">
        <v>348</v>
      </c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</row>
    <row r="1287" spans="1:16">
      <c r="A1287" s="7"/>
      <c r="B1287" s="7" t="s">
        <v>213</v>
      </c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</row>
    <row r="1288" spans="1:16">
      <c r="A1288" s="7"/>
      <c r="B1288" s="55" t="s">
        <v>744</v>
      </c>
      <c r="C1288" s="42"/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</row>
    <row r="1289" spans="1:16">
      <c r="A1289" s="7" t="s">
        <v>878</v>
      </c>
      <c r="B1289" s="7" t="s">
        <v>348</v>
      </c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</row>
    <row r="1290" spans="1:16">
      <c r="A1290" s="7"/>
      <c r="B1290" s="7" t="s">
        <v>213</v>
      </c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</row>
    <row r="1291" spans="1:16">
      <c r="A1291" s="7"/>
      <c r="B1291" s="55" t="s">
        <v>744</v>
      </c>
      <c r="C1291" s="42"/>
      <c r="D1291" s="42"/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</row>
    <row r="1292" spans="1:16">
      <c r="A1292" s="7" t="s">
        <v>879</v>
      </c>
      <c r="B1292" s="7" t="s">
        <v>349</v>
      </c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</row>
    <row r="1293" spans="1:16">
      <c r="A1293" s="7"/>
      <c r="B1293" s="7" t="s">
        <v>213</v>
      </c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</row>
    <row r="1294" spans="1:16">
      <c r="A1294" s="7"/>
      <c r="B1294" s="55" t="s">
        <v>744</v>
      </c>
      <c r="C1294" s="42"/>
      <c r="D1294" s="42"/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</row>
    <row r="1295" spans="1:16">
      <c r="A1295" s="7" t="s">
        <v>880</v>
      </c>
      <c r="B1295" s="7" t="s">
        <v>881</v>
      </c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</row>
    <row r="1296" spans="1:16">
      <c r="A1296" s="7"/>
      <c r="B1296" s="7" t="s">
        <v>213</v>
      </c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</row>
    <row r="1297" spans="1:16">
      <c r="A1297" s="7"/>
      <c r="B1297" s="55" t="s">
        <v>744</v>
      </c>
      <c r="C1297" s="42"/>
      <c r="D1297" s="42"/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</row>
    <row r="1298" spans="1:16">
      <c r="A1298" s="7" t="s">
        <v>882</v>
      </c>
      <c r="B1298" s="7" t="s">
        <v>350</v>
      </c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</row>
    <row r="1299" spans="1:16">
      <c r="A1299" s="7"/>
      <c r="B1299" s="7" t="s">
        <v>213</v>
      </c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</row>
    <row r="1300" spans="1:16">
      <c r="A1300" s="7"/>
      <c r="B1300" s="55" t="s">
        <v>744</v>
      </c>
      <c r="C1300" s="42"/>
      <c r="D1300" s="42"/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</row>
    <row r="1301" spans="1:16">
      <c r="A1301" s="7" t="s">
        <v>363</v>
      </c>
      <c r="B1301" s="7" t="s">
        <v>363</v>
      </c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</row>
    <row r="1302" spans="1:16">
      <c r="A1302" s="7" t="s">
        <v>883</v>
      </c>
      <c r="B1302" s="7" t="s">
        <v>213</v>
      </c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</row>
    <row r="1303" spans="1:16">
      <c r="A1303" s="7"/>
      <c r="B1303" s="55" t="s">
        <v>744</v>
      </c>
      <c r="C1303" s="42"/>
      <c r="D1303" s="42"/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</row>
    <row r="1304" spans="1:16" s="6" customFormat="1">
      <c r="A1304" s="24"/>
      <c r="B1304" s="24" t="s">
        <v>884</v>
      </c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</row>
    <row r="1306" spans="1:16" s="6" customFormat="1">
      <c r="A1306" s="6" t="s">
        <v>885</v>
      </c>
    </row>
    <row r="1308" spans="1:16">
      <c r="A1308" s="101" t="s">
        <v>343</v>
      </c>
      <c r="B1308" s="101" t="s">
        <v>705</v>
      </c>
      <c r="C1308" s="101" t="s">
        <v>886</v>
      </c>
      <c r="D1308" s="101" t="s">
        <v>276</v>
      </c>
      <c r="E1308" s="101" t="s">
        <v>714</v>
      </c>
      <c r="F1308" s="117" t="s">
        <v>887</v>
      </c>
      <c r="G1308" s="117"/>
      <c r="H1308" s="117"/>
      <c r="I1308" s="117" t="s">
        <v>889</v>
      </c>
      <c r="J1308" s="117"/>
      <c r="K1308" s="117"/>
      <c r="L1308" s="117"/>
    </row>
    <row r="1309" spans="1:16">
      <c r="A1309" s="101"/>
      <c r="B1309" s="101"/>
      <c r="C1309" s="101"/>
      <c r="D1309" s="101"/>
      <c r="E1309" s="101"/>
      <c r="F1309" s="101" t="s">
        <v>797</v>
      </c>
      <c r="G1309" s="101" t="s">
        <v>709</v>
      </c>
      <c r="H1309" s="101" t="s">
        <v>888</v>
      </c>
      <c r="I1309" s="101" t="s">
        <v>717</v>
      </c>
      <c r="J1309" s="101" t="s">
        <v>890</v>
      </c>
      <c r="K1309" s="101" t="s">
        <v>719</v>
      </c>
      <c r="L1309" s="101" t="s">
        <v>711</v>
      </c>
    </row>
    <row r="1310" spans="1:16">
      <c r="A1310" s="7" t="s">
        <v>358</v>
      </c>
      <c r="B1310" s="111" t="s">
        <v>892</v>
      </c>
      <c r="C1310" s="7"/>
      <c r="D1310" s="7"/>
      <c r="E1310" s="7"/>
      <c r="F1310" s="7"/>
      <c r="G1310" s="7"/>
      <c r="H1310" s="7"/>
      <c r="I1310" s="7"/>
      <c r="J1310" s="7"/>
      <c r="K1310" s="7"/>
      <c r="L1310" s="7"/>
    </row>
    <row r="1311" spans="1:16">
      <c r="A1311" s="7"/>
      <c r="B1311" s="111" t="s">
        <v>359</v>
      </c>
      <c r="C1311" s="7"/>
      <c r="D1311" s="7"/>
      <c r="E1311" s="7"/>
      <c r="F1311" s="7"/>
      <c r="G1311" s="7"/>
      <c r="H1311" s="7"/>
      <c r="I1311" s="7"/>
      <c r="J1311" s="7"/>
      <c r="K1311" s="7"/>
      <c r="L1311" s="7"/>
    </row>
    <row r="1312" spans="1:16">
      <c r="A1312" s="7"/>
      <c r="B1312" s="111" t="s">
        <v>893</v>
      </c>
      <c r="C1312" s="7"/>
      <c r="D1312" s="7"/>
      <c r="E1312" s="7"/>
      <c r="F1312" s="7"/>
      <c r="G1312" s="7"/>
      <c r="H1312" s="7"/>
      <c r="I1312" s="7"/>
      <c r="J1312" s="7"/>
      <c r="K1312" s="7"/>
      <c r="L1312" s="7"/>
    </row>
    <row r="1313" spans="1:12">
      <c r="A1313" s="7"/>
      <c r="B1313" s="111" t="s">
        <v>894</v>
      </c>
      <c r="C1313" s="7"/>
      <c r="D1313" s="7"/>
      <c r="E1313" s="7"/>
      <c r="F1313" s="7"/>
      <c r="G1313" s="7"/>
      <c r="H1313" s="7"/>
      <c r="I1313" s="7"/>
      <c r="J1313" s="7"/>
      <c r="K1313" s="7"/>
      <c r="L1313" s="7"/>
    </row>
    <row r="1314" spans="1:12">
      <c r="A1314" s="7"/>
      <c r="B1314" s="111" t="s">
        <v>895</v>
      </c>
      <c r="C1314" s="7"/>
      <c r="D1314" s="7"/>
      <c r="E1314" s="7"/>
      <c r="F1314" s="7"/>
      <c r="G1314" s="7"/>
      <c r="H1314" s="7"/>
      <c r="I1314" s="7"/>
      <c r="J1314" s="7"/>
      <c r="K1314" s="7"/>
      <c r="L1314" s="7"/>
    </row>
    <row r="1315" spans="1:12">
      <c r="A1315" s="7"/>
      <c r="B1315" s="111" t="s">
        <v>363</v>
      </c>
      <c r="C1315" s="7"/>
      <c r="D1315" s="7"/>
      <c r="E1315" s="7"/>
      <c r="F1315" s="7"/>
      <c r="G1315" s="7"/>
      <c r="H1315" s="7"/>
      <c r="I1315" s="7"/>
      <c r="J1315" s="7"/>
      <c r="K1315" s="7"/>
      <c r="L1315" s="7"/>
    </row>
    <row r="1316" spans="1:12">
      <c r="A1316" s="7"/>
      <c r="B1316" s="111" t="s">
        <v>364</v>
      </c>
      <c r="C1316" s="7"/>
      <c r="D1316" s="7"/>
      <c r="E1316" s="7"/>
      <c r="F1316" s="7"/>
      <c r="G1316" s="7"/>
      <c r="H1316" s="7"/>
      <c r="I1316" s="7"/>
      <c r="J1316" s="7"/>
      <c r="K1316" s="7"/>
      <c r="L1316" s="7"/>
    </row>
    <row r="1317" spans="1:12">
      <c r="A1317" s="7"/>
      <c r="B1317" s="111" t="s">
        <v>540</v>
      </c>
      <c r="C1317" s="7"/>
      <c r="D1317" s="7"/>
      <c r="E1317" s="7"/>
      <c r="F1317" s="7"/>
      <c r="G1317" s="7"/>
      <c r="H1317" s="7"/>
      <c r="I1317" s="7"/>
      <c r="J1317" s="7"/>
      <c r="K1317" s="7"/>
      <c r="L1317" s="7"/>
    </row>
    <row r="1318" spans="1:12" s="6" customFormat="1">
      <c r="A1318" s="32"/>
      <c r="B1318" s="55" t="s">
        <v>744</v>
      </c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</row>
    <row r="1319" spans="1:12">
      <c r="A1319" s="7" t="s">
        <v>365</v>
      </c>
      <c r="B1319" s="111" t="s">
        <v>739</v>
      </c>
      <c r="C1319" s="7"/>
      <c r="D1319" s="7"/>
      <c r="E1319" s="7"/>
      <c r="F1319" s="7"/>
      <c r="G1319" s="7"/>
      <c r="H1319" s="7"/>
      <c r="I1319" s="7"/>
      <c r="J1319" s="7"/>
      <c r="K1319" s="7"/>
      <c r="L1319" s="7"/>
    </row>
    <row r="1320" spans="1:12">
      <c r="A1320" s="7"/>
      <c r="B1320" s="111" t="s">
        <v>738</v>
      </c>
      <c r="C1320" s="7"/>
      <c r="D1320" s="7"/>
      <c r="E1320" s="7"/>
      <c r="F1320" s="7"/>
      <c r="G1320" s="7"/>
      <c r="H1320" s="7"/>
      <c r="I1320" s="7"/>
      <c r="J1320" s="7"/>
      <c r="K1320" s="7"/>
      <c r="L1320" s="7"/>
    </row>
    <row r="1321" spans="1:12">
      <c r="A1321" s="7"/>
      <c r="B1321" s="111" t="s">
        <v>897</v>
      </c>
      <c r="C1321" s="7"/>
      <c r="D1321" s="7"/>
      <c r="E1321" s="7"/>
      <c r="F1321" s="7"/>
      <c r="G1321" s="7"/>
      <c r="H1321" s="7"/>
      <c r="I1321" s="7"/>
      <c r="J1321" s="7"/>
      <c r="K1321" s="7"/>
      <c r="L1321" s="7"/>
    </row>
    <row r="1322" spans="1:12">
      <c r="A1322" s="7"/>
      <c r="B1322" s="111" t="s">
        <v>898</v>
      </c>
      <c r="C1322" s="7"/>
      <c r="D1322" s="7"/>
      <c r="E1322" s="7"/>
      <c r="F1322" s="7"/>
      <c r="G1322" s="7"/>
      <c r="H1322" s="7"/>
      <c r="I1322" s="7"/>
      <c r="J1322" s="7"/>
      <c r="K1322" s="7"/>
      <c r="L1322" s="7"/>
    </row>
    <row r="1323" spans="1:12">
      <c r="A1323" s="7"/>
      <c r="B1323" s="111" t="s">
        <v>39</v>
      </c>
      <c r="C1323" s="7"/>
      <c r="D1323" s="7"/>
      <c r="E1323" s="7"/>
      <c r="F1323" s="7"/>
      <c r="G1323" s="7"/>
      <c r="H1323" s="7"/>
      <c r="I1323" s="7"/>
      <c r="J1323" s="7"/>
      <c r="K1323" s="7"/>
      <c r="L1323" s="7"/>
    </row>
    <row r="1324" spans="1:12" s="6" customFormat="1">
      <c r="A1324" s="32"/>
      <c r="B1324" s="55" t="s">
        <v>744</v>
      </c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</row>
    <row r="1325" spans="1:12">
      <c r="A1325" s="7" t="s">
        <v>357</v>
      </c>
      <c r="B1325" s="7" t="s">
        <v>349</v>
      </c>
      <c r="C1325" s="7"/>
      <c r="D1325" s="7"/>
      <c r="E1325" s="7"/>
      <c r="F1325" s="7"/>
      <c r="G1325" s="7"/>
      <c r="H1325" s="7"/>
      <c r="I1325" s="7"/>
      <c r="J1325" s="7"/>
      <c r="K1325" s="7"/>
      <c r="L1325" s="7"/>
    </row>
    <row r="1326" spans="1:12">
      <c r="A1326" s="7"/>
      <c r="B1326" s="7" t="s">
        <v>350</v>
      </c>
      <c r="C1326" s="7"/>
      <c r="D1326" s="7"/>
      <c r="E1326" s="7"/>
      <c r="F1326" s="7"/>
      <c r="G1326" s="7"/>
      <c r="H1326" s="7"/>
      <c r="I1326" s="7"/>
      <c r="J1326" s="7"/>
      <c r="K1326" s="7"/>
      <c r="L1326" s="7"/>
    </row>
    <row r="1327" spans="1:12">
      <c r="A1327" s="7"/>
      <c r="B1327" s="7" t="s">
        <v>352</v>
      </c>
      <c r="C1327" s="7"/>
      <c r="D1327" s="7"/>
      <c r="E1327" s="7"/>
      <c r="F1327" s="7"/>
      <c r="G1327" s="7"/>
      <c r="H1327" s="7"/>
      <c r="I1327" s="7"/>
      <c r="J1327" s="7"/>
      <c r="K1327" s="7"/>
      <c r="L1327" s="7"/>
    </row>
    <row r="1328" spans="1:12">
      <c r="A1328" s="7"/>
      <c r="B1328" s="7" t="s">
        <v>348</v>
      </c>
      <c r="C1328" s="7"/>
      <c r="D1328" s="7"/>
      <c r="E1328" s="7"/>
      <c r="F1328" s="7"/>
      <c r="G1328" s="7"/>
      <c r="H1328" s="7"/>
      <c r="I1328" s="7"/>
      <c r="J1328" s="7"/>
      <c r="K1328" s="7"/>
      <c r="L1328" s="7"/>
    </row>
    <row r="1329" spans="1:12">
      <c r="A1329" s="7"/>
      <c r="B1329" s="7" t="s">
        <v>787</v>
      </c>
      <c r="C1329" s="7"/>
      <c r="D1329" s="7"/>
      <c r="E1329" s="7"/>
      <c r="F1329" s="7"/>
      <c r="G1329" s="7"/>
      <c r="H1329" s="7"/>
      <c r="I1329" s="7"/>
      <c r="J1329" s="7"/>
      <c r="K1329" s="7"/>
      <c r="L1329" s="7"/>
    </row>
    <row r="1330" spans="1:12">
      <c r="A1330" s="7"/>
      <c r="B1330" s="7" t="s">
        <v>213</v>
      </c>
      <c r="C1330" s="7"/>
      <c r="D1330" s="7"/>
      <c r="E1330" s="7"/>
      <c r="F1330" s="7"/>
      <c r="G1330" s="7"/>
      <c r="H1330" s="7"/>
      <c r="I1330" s="7"/>
      <c r="J1330" s="7"/>
      <c r="K1330" s="7"/>
      <c r="L1330" s="7"/>
    </row>
    <row r="1331" spans="1:12" s="6" customFormat="1">
      <c r="A1331" s="32"/>
      <c r="B1331" s="55" t="s">
        <v>744</v>
      </c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</row>
    <row r="1332" spans="1:12">
      <c r="A1332" s="7" t="s">
        <v>891</v>
      </c>
      <c r="B1332" s="60" t="s">
        <v>401</v>
      </c>
      <c r="C1332" s="7"/>
      <c r="D1332" s="7"/>
      <c r="E1332" s="7"/>
      <c r="F1332" s="7"/>
      <c r="G1332" s="7"/>
      <c r="H1332" s="7"/>
      <c r="I1332" s="7"/>
      <c r="J1332" s="7"/>
      <c r="K1332" s="7"/>
      <c r="L1332" s="7"/>
    </row>
    <row r="1333" spans="1:12">
      <c r="A1333" s="7"/>
      <c r="B1333" s="60" t="s">
        <v>382</v>
      </c>
      <c r="C1333" s="7"/>
      <c r="D1333" s="7"/>
      <c r="E1333" s="7"/>
      <c r="F1333" s="7"/>
      <c r="G1333" s="7"/>
      <c r="H1333" s="7"/>
      <c r="I1333" s="7"/>
      <c r="J1333" s="7"/>
      <c r="K1333" s="7"/>
      <c r="L1333" s="7"/>
    </row>
    <row r="1334" spans="1:12">
      <c r="A1334" s="7"/>
      <c r="B1334" s="60" t="s">
        <v>402</v>
      </c>
      <c r="C1334" s="7"/>
      <c r="D1334" s="7"/>
      <c r="E1334" s="7"/>
      <c r="F1334" s="7"/>
      <c r="G1334" s="7"/>
      <c r="H1334" s="7"/>
      <c r="I1334" s="7"/>
      <c r="J1334" s="7"/>
      <c r="K1334" s="7"/>
      <c r="L1334" s="7"/>
    </row>
    <row r="1335" spans="1:12">
      <c r="A1335" s="7"/>
      <c r="B1335" s="60" t="s">
        <v>403</v>
      </c>
      <c r="C1335" s="7"/>
      <c r="D1335" s="7"/>
      <c r="E1335" s="7"/>
      <c r="F1335" s="7"/>
      <c r="G1335" s="7"/>
      <c r="H1335" s="7"/>
      <c r="I1335" s="7"/>
      <c r="J1335" s="7"/>
      <c r="K1335" s="7"/>
      <c r="L1335" s="7"/>
    </row>
    <row r="1336" spans="1:12">
      <c r="A1336" s="7"/>
      <c r="B1336" s="60" t="s">
        <v>404</v>
      </c>
      <c r="C1336" s="7"/>
      <c r="D1336" s="7"/>
      <c r="E1336" s="7"/>
      <c r="F1336" s="7"/>
      <c r="G1336" s="7"/>
      <c r="H1336" s="7"/>
      <c r="I1336" s="7"/>
      <c r="J1336" s="7"/>
      <c r="K1336" s="7"/>
      <c r="L1336" s="7"/>
    </row>
    <row r="1337" spans="1:12">
      <c r="A1337" s="7"/>
      <c r="B1337" s="60" t="s">
        <v>405</v>
      </c>
      <c r="C1337" s="7"/>
      <c r="D1337" s="7"/>
      <c r="E1337" s="7"/>
      <c r="F1337" s="7"/>
      <c r="G1337" s="7"/>
      <c r="H1337" s="7"/>
      <c r="I1337" s="7"/>
      <c r="J1337" s="7"/>
      <c r="K1337" s="7"/>
      <c r="L1337" s="7"/>
    </row>
    <row r="1338" spans="1:12">
      <c r="A1338" s="7"/>
      <c r="B1338" s="60" t="s">
        <v>406</v>
      </c>
      <c r="C1338" s="7"/>
      <c r="D1338" s="7"/>
      <c r="E1338" s="7"/>
      <c r="F1338" s="7"/>
      <c r="G1338" s="7"/>
      <c r="H1338" s="7"/>
      <c r="I1338" s="7"/>
      <c r="J1338" s="7"/>
      <c r="K1338" s="7"/>
      <c r="L1338" s="7"/>
    </row>
    <row r="1339" spans="1:12">
      <c r="A1339" s="7"/>
      <c r="B1339" s="60" t="s">
        <v>381</v>
      </c>
      <c r="C1339" s="7"/>
      <c r="D1339" s="7"/>
      <c r="E1339" s="7"/>
      <c r="F1339" s="7"/>
      <c r="G1339" s="7"/>
      <c r="H1339" s="7"/>
      <c r="I1339" s="7"/>
      <c r="J1339" s="7"/>
      <c r="K1339" s="7"/>
      <c r="L1339" s="7"/>
    </row>
    <row r="1340" spans="1:12">
      <c r="A1340" s="7"/>
      <c r="B1340" s="60" t="s">
        <v>407</v>
      </c>
      <c r="C1340" s="7"/>
      <c r="D1340" s="7"/>
      <c r="E1340" s="7"/>
      <c r="F1340" s="7"/>
      <c r="G1340" s="7"/>
      <c r="H1340" s="7"/>
      <c r="I1340" s="7"/>
      <c r="J1340" s="7"/>
      <c r="K1340" s="7"/>
      <c r="L1340" s="7"/>
    </row>
    <row r="1341" spans="1:12">
      <c r="A1341" s="7"/>
      <c r="B1341" s="60" t="s">
        <v>408</v>
      </c>
      <c r="C1341" s="7"/>
      <c r="D1341" s="7"/>
      <c r="E1341" s="7"/>
      <c r="F1341" s="7"/>
      <c r="G1341" s="7"/>
      <c r="H1341" s="7"/>
      <c r="I1341" s="7"/>
      <c r="J1341" s="7"/>
      <c r="K1341" s="7"/>
      <c r="L1341" s="7"/>
    </row>
    <row r="1342" spans="1:12">
      <c r="A1342" s="7"/>
      <c r="B1342" s="60" t="s">
        <v>409</v>
      </c>
      <c r="C1342" s="7"/>
      <c r="D1342" s="7"/>
      <c r="E1342" s="7"/>
      <c r="F1342" s="7"/>
      <c r="G1342" s="7"/>
      <c r="H1342" s="7"/>
      <c r="I1342" s="7"/>
      <c r="J1342" s="7"/>
      <c r="K1342" s="7"/>
      <c r="L1342" s="7"/>
    </row>
    <row r="1343" spans="1:12">
      <c r="A1343" s="7"/>
      <c r="B1343" s="60" t="s">
        <v>410</v>
      </c>
      <c r="C1343" s="7"/>
      <c r="D1343" s="7"/>
      <c r="E1343" s="7"/>
      <c r="F1343" s="7"/>
      <c r="G1343" s="7"/>
      <c r="H1343" s="7"/>
      <c r="I1343" s="7"/>
      <c r="J1343" s="7"/>
      <c r="K1343" s="7"/>
      <c r="L1343" s="7"/>
    </row>
    <row r="1344" spans="1:12">
      <c r="A1344" s="7"/>
      <c r="B1344" s="60" t="s">
        <v>411</v>
      </c>
      <c r="C1344" s="7"/>
      <c r="D1344" s="7"/>
      <c r="E1344" s="7"/>
      <c r="F1344" s="7"/>
      <c r="G1344" s="7"/>
      <c r="H1344" s="7"/>
      <c r="I1344" s="7"/>
      <c r="J1344" s="7"/>
      <c r="K1344" s="7"/>
      <c r="L1344" s="7"/>
    </row>
    <row r="1345" spans="1:12">
      <c r="A1345" s="7"/>
      <c r="B1345" s="60" t="s">
        <v>412</v>
      </c>
      <c r="C1345" s="7"/>
      <c r="D1345" s="7"/>
      <c r="E1345" s="7"/>
      <c r="F1345" s="7"/>
      <c r="G1345" s="7"/>
      <c r="H1345" s="7"/>
      <c r="I1345" s="7"/>
      <c r="J1345" s="7"/>
      <c r="K1345" s="7"/>
      <c r="L1345" s="7"/>
    </row>
    <row r="1346" spans="1:12">
      <c r="A1346" s="7"/>
      <c r="B1346" s="60" t="s">
        <v>413</v>
      </c>
      <c r="C1346" s="7"/>
      <c r="D1346" s="7"/>
      <c r="E1346" s="7"/>
      <c r="F1346" s="7"/>
      <c r="G1346" s="7"/>
      <c r="H1346" s="7"/>
      <c r="I1346" s="7"/>
      <c r="J1346" s="7"/>
      <c r="K1346" s="7"/>
      <c r="L1346" s="7"/>
    </row>
    <row r="1347" spans="1:12">
      <c r="A1347" s="7"/>
      <c r="B1347" s="60" t="s">
        <v>414</v>
      </c>
      <c r="C1347" s="7"/>
      <c r="D1347" s="7"/>
      <c r="E1347" s="7"/>
      <c r="F1347" s="7"/>
      <c r="G1347" s="7"/>
      <c r="H1347" s="7"/>
      <c r="I1347" s="7"/>
      <c r="J1347" s="7"/>
      <c r="K1347" s="7"/>
      <c r="L1347" s="7"/>
    </row>
    <row r="1348" spans="1:12">
      <c r="A1348" s="7"/>
      <c r="B1348" s="60" t="s">
        <v>415</v>
      </c>
      <c r="C1348" s="7"/>
      <c r="D1348" s="7"/>
      <c r="E1348" s="7"/>
      <c r="F1348" s="7"/>
      <c r="G1348" s="7"/>
      <c r="H1348" s="7"/>
      <c r="I1348" s="7"/>
      <c r="J1348" s="7"/>
      <c r="K1348" s="7"/>
      <c r="L1348" s="7"/>
    </row>
    <row r="1349" spans="1:12">
      <c r="A1349" s="7"/>
      <c r="B1349" s="63" t="s">
        <v>39</v>
      </c>
      <c r="C1349" s="7"/>
      <c r="D1349" s="7"/>
      <c r="E1349" s="7"/>
      <c r="F1349" s="7"/>
      <c r="G1349" s="7"/>
      <c r="H1349" s="7"/>
      <c r="I1349" s="7"/>
      <c r="J1349" s="7"/>
      <c r="K1349" s="7"/>
      <c r="L1349" s="7"/>
    </row>
    <row r="1350" spans="1:12" s="6" customFormat="1">
      <c r="A1350" s="32"/>
      <c r="B1350" s="55" t="s">
        <v>744</v>
      </c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</row>
    <row r="1351" spans="1:12">
      <c r="A1351" s="7" t="s">
        <v>480</v>
      </c>
      <c r="B1351" s="7" t="s">
        <v>481</v>
      </c>
      <c r="C1351" s="7"/>
      <c r="D1351" s="7"/>
      <c r="E1351" s="7"/>
      <c r="F1351" s="7"/>
      <c r="G1351" s="7"/>
      <c r="H1351" s="7"/>
      <c r="I1351" s="7"/>
      <c r="J1351" s="7"/>
      <c r="K1351" s="7"/>
      <c r="L1351" s="7"/>
    </row>
    <row r="1352" spans="1:12">
      <c r="A1352" s="7"/>
      <c r="B1352" s="7" t="s">
        <v>896</v>
      </c>
      <c r="C1352" s="7"/>
      <c r="D1352" s="7"/>
      <c r="E1352" s="7"/>
      <c r="F1352" s="7"/>
      <c r="G1352" s="7"/>
      <c r="H1352" s="7"/>
      <c r="I1352" s="7"/>
      <c r="J1352" s="7"/>
      <c r="K1352" s="7"/>
      <c r="L1352" s="7"/>
    </row>
    <row r="1353" spans="1:12">
      <c r="A1353" s="7"/>
      <c r="B1353" s="7" t="s">
        <v>350</v>
      </c>
      <c r="C1353" s="7"/>
      <c r="D1353" s="7"/>
      <c r="E1353" s="7"/>
      <c r="F1353" s="7"/>
      <c r="G1353" s="7"/>
      <c r="H1353" s="7"/>
      <c r="I1353" s="7"/>
      <c r="J1353" s="7"/>
      <c r="K1353" s="7"/>
      <c r="L1353" s="7"/>
    </row>
    <row r="1354" spans="1:12">
      <c r="A1354" s="7"/>
      <c r="B1354" s="7" t="s">
        <v>787</v>
      </c>
      <c r="C1354" s="7"/>
      <c r="D1354" s="7"/>
      <c r="E1354" s="7"/>
      <c r="F1354" s="7"/>
      <c r="G1354" s="7"/>
      <c r="H1354" s="7"/>
      <c r="I1354" s="7"/>
      <c r="J1354" s="7"/>
      <c r="K1354" s="7"/>
      <c r="L1354" s="7"/>
    </row>
    <row r="1355" spans="1:12">
      <c r="A1355" s="7"/>
      <c r="B1355" s="7" t="s">
        <v>213</v>
      </c>
      <c r="C1355" s="7"/>
      <c r="D1355" s="7"/>
      <c r="E1355" s="7"/>
      <c r="F1355" s="7"/>
      <c r="G1355" s="7"/>
      <c r="H1355" s="7"/>
      <c r="I1355" s="7"/>
      <c r="J1355" s="7"/>
      <c r="K1355" s="7"/>
      <c r="L1355" s="7"/>
    </row>
    <row r="1356" spans="1:12" s="6" customFormat="1">
      <c r="A1356" s="32"/>
      <c r="B1356" s="55" t="s">
        <v>43</v>
      </c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</row>
    <row r="1357" spans="1:12">
      <c r="A1357" s="7" t="s">
        <v>781</v>
      </c>
      <c r="B1357" s="7" t="s">
        <v>396</v>
      </c>
      <c r="C1357" s="7"/>
      <c r="D1357" s="7"/>
      <c r="E1357" s="7"/>
      <c r="F1357" s="7"/>
      <c r="G1357" s="7"/>
      <c r="H1357" s="7"/>
      <c r="I1357" s="7"/>
      <c r="J1357" s="7"/>
      <c r="K1357" s="7"/>
      <c r="L1357" s="7"/>
    </row>
    <row r="1358" spans="1:12">
      <c r="A1358" s="7"/>
      <c r="B1358" s="7" t="s">
        <v>395</v>
      </c>
      <c r="C1358" s="7"/>
      <c r="D1358" s="7"/>
      <c r="E1358" s="7"/>
      <c r="F1358" s="7"/>
      <c r="G1358" s="7"/>
      <c r="H1358" s="7"/>
      <c r="I1358" s="7"/>
      <c r="J1358" s="7"/>
      <c r="K1358" s="7"/>
      <c r="L1358" s="7"/>
    </row>
    <row r="1359" spans="1:12">
      <c r="A1359" s="7"/>
      <c r="B1359" s="7" t="s">
        <v>213</v>
      </c>
      <c r="C1359" s="7"/>
      <c r="D1359" s="7"/>
      <c r="E1359" s="7"/>
      <c r="F1359" s="7"/>
      <c r="G1359" s="7"/>
      <c r="H1359" s="7"/>
      <c r="I1359" s="7"/>
      <c r="J1359" s="7"/>
      <c r="K1359" s="7"/>
      <c r="L1359" s="7"/>
    </row>
    <row r="1360" spans="1:12" s="6" customFormat="1">
      <c r="A1360" s="32"/>
      <c r="B1360" s="55" t="s">
        <v>744</v>
      </c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</row>
    <row r="1361" spans="1:12" s="6" customFormat="1">
      <c r="A1361" s="24"/>
      <c r="B1361" s="24" t="s">
        <v>899</v>
      </c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</row>
  </sheetData>
  <mergeCells count="16">
    <mergeCell ref="F1308:H1308"/>
    <mergeCell ref="I1308:L1308"/>
    <mergeCell ref="E1202:F1202"/>
    <mergeCell ref="H1202:I1202"/>
    <mergeCell ref="J1202:M1202"/>
    <mergeCell ref="N1202:Q1202"/>
    <mergeCell ref="F1254:G1254"/>
    <mergeCell ref="I1254:L1254"/>
    <mergeCell ref="M1254:P1254"/>
    <mergeCell ref="G6:H6"/>
    <mergeCell ref="J6:M6"/>
    <mergeCell ref="N6:Q6"/>
    <mergeCell ref="G1128:H1128"/>
    <mergeCell ref="J1128:K1128"/>
    <mergeCell ref="L1128:O1128"/>
    <mergeCell ref="P1128:S1128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topLeftCell="A22" workbookViewId="0">
      <selection activeCell="I38" sqref="I38"/>
    </sheetView>
  </sheetViews>
  <sheetFormatPr defaultRowHeight="15"/>
  <cols>
    <col min="1" max="1" width="30.5703125" customWidth="1"/>
    <col min="2" max="2" width="19.5703125" customWidth="1"/>
    <col min="3" max="3" width="17.140625" customWidth="1"/>
    <col min="4" max="4" width="17.5703125" customWidth="1"/>
    <col min="5" max="5" width="12.28515625" customWidth="1"/>
    <col min="7" max="7" width="13.140625" customWidth="1"/>
    <col min="8" max="8" width="14.28515625" customWidth="1"/>
    <col min="9" max="9" width="18.28515625" customWidth="1"/>
  </cols>
  <sheetData>
    <row r="1" spans="1:5" s="88" customFormat="1" ht="15.75">
      <c r="A1" s="88" t="s">
        <v>319</v>
      </c>
    </row>
    <row r="2" spans="1:5">
      <c r="A2" t="s">
        <v>320</v>
      </c>
    </row>
    <row r="3" spans="1:5" ht="28.5" customHeight="1">
      <c r="A3" s="46" t="s">
        <v>274</v>
      </c>
      <c r="B3" s="46" t="s">
        <v>275</v>
      </c>
      <c r="C3" s="46" t="s">
        <v>276</v>
      </c>
      <c r="D3" s="47" t="s">
        <v>277</v>
      </c>
      <c r="E3" s="48" t="s">
        <v>211</v>
      </c>
    </row>
    <row r="4" spans="1:5">
      <c r="A4" s="7" t="s">
        <v>278</v>
      </c>
      <c r="B4" s="44">
        <v>0</v>
      </c>
      <c r="C4" s="44">
        <v>0</v>
      </c>
      <c r="D4" s="45"/>
      <c r="E4" s="45">
        <f>SUM(C4:D4)</f>
        <v>0</v>
      </c>
    </row>
    <row r="5" spans="1:5">
      <c r="A5" s="7" t="s">
        <v>279</v>
      </c>
      <c r="B5" s="44">
        <v>154</v>
      </c>
      <c r="C5" s="44">
        <v>260</v>
      </c>
      <c r="D5" s="45"/>
      <c r="E5" s="45">
        <f t="shared" ref="E5:E22" si="0">SUM(C5:D5)</f>
        <v>260</v>
      </c>
    </row>
    <row r="6" spans="1:5">
      <c r="A6" s="7" t="s">
        <v>280</v>
      </c>
      <c r="B6" s="44"/>
      <c r="C6" s="44"/>
      <c r="D6" s="45"/>
      <c r="E6" s="45">
        <f t="shared" si="0"/>
        <v>0</v>
      </c>
    </row>
    <row r="7" spans="1:5">
      <c r="A7" s="7" t="s">
        <v>281</v>
      </c>
      <c r="B7" s="44">
        <v>6</v>
      </c>
      <c r="C7" s="44">
        <v>315</v>
      </c>
      <c r="D7" s="45"/>
      <c r="E7" s="45">
        <f t="shared" si="0"/>
        <v>315</v>
      </c>
    </row>
    <row r="8" spans="1:5">
      <c r="A8" s="7" t="s">
        <v>282</v>
      </c>
      <c r="B8" s="44">
        <v>41</v>
      </c>
      <c r="C8" s="44">
        <v>3985</v>
      </c>
      <c r="D8" s="45"/>
      <c r="E8" s="45">
        <f t="shared" si="0"/>
        <v>3985</v>
      </c>
    </row>
    <row r="9" spans="1:5">
      <c r="A9" s="7" t="s">
        <v>283</v>
      </c>
      <c r="B9" s="44"/>
      <c r="C9" s="44"/>
      <c r="D9" s="45"/>
      <c r="E9" s="45">
        <f t="shared" si="0"/>
        <v>0</v>
      </c>
    </row>
    <row r="10" spans="1:5">
      <c r="A10" s="7" t="s">
        <v>284</v>
      </c>
      <c r="B10" s="44">
        <v>6</v>
      </c>
      <c r="C10" s="44">
        <v>102</v>
      </c>
      <c r="D10" s="45"/>
      <c r="E10" s="45">
        <f t="shared" si="0"/>
        <v>102</v>
      </c>
    </row>
    <row r="11" spans="1:5">
      <c r="A11" s="7" t="s">
        <v>285</v>
      </c>
      <c r="B11" s="44">
        <v>15</v>
      </c>
      <c r="C11" s="44">
        <v>6850</v>
      </c>
      <c r="D11" s="45"/>
      <c r="E11" s="45">
        <f t="shared" si="0"/>
        <v>6850</v>
      </c>
    </row>
    <row r="12" spans="1:5">
      <c r="A12" s="7" t="s">
        <v>286</v>
      </c>
      <c r="B12" s="44">
        <v>1</v>
      </c>
      <c r="C12" s="44">
        <v>239</v>
      </c>
      <c r="D12" s="45"/>
      <c r="E12" s="45">
        <f t="shared" si="0"/>
        <v>239</v>
      </c>
    </row>
    <row r="13" spans="1:5">
      <c r="A13" s="7" t="s">
        <v>287</v>
      </c>
      <c r="B13" s="44">
        <v>1216</v>
      </c>
      <c r="C13" s="44">
        <v>1216</v>
      </c>
      <c r="D13" s="45"/>
      <c r="E13" s="45">
        <f t="shared" si="0"/>
        <v>1216</v>
      </c>
    </row>
    <row r="14" spans="1:5">
      <c r="A14" s="7" t="s">
        <v>288</v>
      </c>
      <c r="B14" s="44"/>
      <c r="C14" s="44"/>
      <c r="D14" s="45"/>
      <c r="E14" s="45">
        <f t="shared" si="0"/>
        <v>0</v>
      </c>
    </row>
    <row r="15" spans="1:5">
      <c r="A15" s="7" t="s">
        <v>289</v>
      </c>
      <c r="B15" s="44">
        <v>10</v>
      </c>
      <c r="C15" s="44">
        <v>152</v>
      </c>
      <c r="D15" s="45"/>
      <c r="E15" s="45">
        <f t="shared" si="0"/>
        <v>152</v>
      </c>
    </row>
    <row r="16" spans="1:5">
      <c r="A16" s="7" t="s">
        <v>290</v>
      </c>
      <c r="B16" s="44"/>
      <c r="C16" s="44"/>
      <c r="D16" s="45"/>
      <c r="E16" s="45">
        <f t="shared" si="0"/>
        <v>0</v>
      </c>
    </row>
    <row r="17" spans="1:5">
      <c r="A17" s="7" t="s">
        <v>291</v>
      </c>
      <c r="B17" s="44"/>
      <c r="C17" s="44"/>
      <c r="D17" s="45"/>
      <c r="E17" s="45">
        <f t="shared" si="0"/>
        <v>0</v>
      </c>
    </row>
    <row r="18" spans="1:5">
      <c r="A18" s="7" t="s">
        <v>292</v>
      </c>
      <c r="B18" s="44"/>
      <c r="C18" s="44"/>
      <c r="D18" s="45"/>
      <c r="E18" s="45">
        <f t="shared" si="0"/>
        <v>0</v>
      </c>
    </row>
    <row r="19" spans="1:5">
      <c r="A19" s="7" t="s">
        <v>293</v>
      </c>
      <c r="B19" s="44"/>
      <c r="C19" s="44"/>
      <c r="D19" s="45"/>
      <c r="E19" s="45">
        <f t="shared" si="0"/>
        <v>0</v>
      </c>
    </row>
    <row r="20" spans="1:5">
      <c r="A20" s="7" t="s">
        <v>294</v>
      </c>
      <c r="B20" s="44"/>
      <c r="C20" s="44"/>
      <c r="D20" s="45"/>
      <c r="E20" s="45">
        <f t="shared" si="0"/>
        <v>0</v>
      </c>
    </row>
    <row r="21" spans="1:5">
      <c r="A21" s="7" t="s">
        <v>295</v>
      </c>
      <c r="B21" s="44"/>
      <c r="C21" s="44"/>
      <c r="D21" s="45"/>
      <c r="E21" s="45">
        <f t="shared" si="0"/>
        <v>0</v>
      </c>
    </row>
    <row r="22" spans="1:5">
      <c r="A22" s="7" t="s">
        <v>39</v>
      </c>
      <c r="B22" s="44">
        <v>371</v>
      </c>
      <c r="C22" s="44">
        <v>371</v>
      </c>
      <c r="D22" s="45"/>
      <c r="E22" s="45">
        <f t="shared" si="0"/>
        <v>371</v>
      </c>
    </row>
    <row r="23" spans="1:5">
      <c r="A23" s="33" t="s">
        <v>43</v>
      </c>
      <c r="B23" s="49">
        <f>SUM(B4:B22)</f>
        <v>1820</v>
      </c>
      <c r="C23" s="49">
        <f t="shared" ref="C23:E23" si="1">SUM(C4:C22)</f>
        <v>13490</v>
      </c>
      <c r="D23" s="49">
        <f t="shared" si="1"/>
        <v>0</v>
      </c>
      <c r="E23" s="49">
        <f t="shared" si="1"/>
        <v>13490</v>
      </c>
    </row>
    <row r="25" spans="1:5" s="87" customFormat="1">
      <c r="A25" s="89" t="s">
        <v>296</v>
      </c>
    </row>
    <row r="27" spans="1:5">
      <c r="A27" s="54" t="s">
        <v>297</v>
      </c>
      <c r="B27" s="48" t="s">
        <v>298</v>
      </c>
      <c r="C27" s="51"/>
    </row>
    <row r="28" spans="1:5">
      <c r="A28" s="7" t="s">
        <v>299</v>
      </c>
      <c r="B28" s="45">
        <v>3</v>
      </c>
      <c r="C28" s="52"/>
    </row>
    <row r="29" spans="1:5">
      <c r="A29" s="7" t="s">
        <v>300</v>
      </c>
      <c r="B29" s="45">
        <v>0</v>
      </c>
      <c r="C29" s="52"/>
    </row>
    <row r="30" spans="1:5">
      <c r="A30" s="7" t="s">
        <v>301</v>
      </c>
      <c r="B30" s="45">
        <v>132</v>
      </c>
      <c r="C30" s="52"/>
    </row>
    <row r="31" spans="1:5">
      <c r="A31" s="7" t="s">
        <v>302</v>
      </c>
      <c r="B31" s="45">
        <v>4</v>
      </c>
      <c r="C31" s="52"/>
    </row>
    <row r="32" spans="1:5">
      <c r="A32" s="7" t="s">
        <v>303</v>
      </c>
      <c r="B32" s="45"/>
      <c r="C32" s="52"/>
    </row>
    <row r="33" spans="1:9">
      <c r="A33" s="7" t="s">
        <v>304</v>
      </c>
      <c r="B33" s="45">
        <v>37</v>
      </c>
      <c r="C33" s="52"/>
    </row>
    <row r="34" spans="1:9" ht="26.25">
      <c r="A34" s="50" t="s">
        <v>305</v>
      </c>
      <c r="B34" s="45"/>
      <c r="C34" s="52"/>
    </row>
    <row r="35" spans="1:9">
      <c r="A35" s="7" t="s">
        <v>39</v>
      </c>
      <c r="B35" s="45"/>
      <c r="C35" s="52"/>
    </row>
    <row r="36" spans="1:9">
      <c r="A36" s="55" t="s">
        <v>43</v>
      </c>
      <c r="B36" s="56"/>
      <c r="C36" s="53"/>
    </row>
    <row r="38" spans="1:9" s="3" customFormat="1">
      <c r="A38" s="3" t="s">
        <v>306</v>
      </c>
    </row>
    <row r="39" spans="1:9">
      <c r="A39" t="s">
        <v>318</v>
      </c>
    </row>
    <row r="40" spans="1:9">
      <c r="A40" s="57" t="s">
        <v>307</v>
      </c>
      <c r="B40" s="57" t="s">
        <v>186</v>
      </c>
      <c r="C40" s="57" t="s">
        <v>276</v>
      </c>
      <c r="D40" s="121" t="s">
        <v>311</v>
      </c>
      <c r="E40" s="121"/>
      <c r="F40" s="121"/>
      <c r="G40" s="121"/>
      <c r="H40" s="121"/>
      <c r="I40" s="121"/>
    </row>
    <row r="41" spans="1:9">
      <c r="A41" s="57" t="s">
        <v>308</v>
      </c>
      <c r="B41" s="57" t="s">
        <v>310</v>
      </c>
      <c r="C41" s="57" t="s">
        <v>309</v>
      </c>
      <c r="D41" s="57" t="s">
        <v>312</v>
      </c>
      <c r="E41" s="57" t="s">
        <v>313</v>
      </c>
      <c r="F41" s="57" t="s">
        <v>314</v>
      </c>
      <c r="G41" s="57" t="s">
        <v>315</v>
      </c>
      <c r="H41" s="57" t="s">
        <v>316</v>
      </c>
      <c r="I41" s="57" t="s">
        <v>317</v>
      </c>
    </row>
    <row r="42" spans="1:9">
      <c r="A42" s="7">
        <v>120</v>
      </c>
      <c r="B42" s="7"/>
      <c r="C42" s="7">
        <v>120</v>
      </c>
      <c r="D42" s="7">
        <v>70</v>
      </c>
      <c r="E42" s="7">
        <v>20</v>
      </c>
      <c r="F42" s="7"/>
      <c r="G42" s="7"/>
      <c r="H42" s="7"/>
      <c r="I42" s="7">
        <v>30</v>
      </c>
    </row>
  </sheetData>
  <mergeCells count="1">
    <mergeCell ref="D40:I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6"/>
  <sheetViews>
    <sheetView topLeftCell="A145" workbookViewId="0">
      <selection activeCell="I183" sqref="I183"/>
    </sheetView>
  </sheetViews>
  <sheetFormatPr defaultRowHeight="15"/>
  <cols>
    <col min="1" max="1" width="22.85546875" customWidth="1"/>
    <col min="2" max="2" width="21.28515625" customWidth="1"/>
    <col min="3" max="3" width="13.5703125" customWidth="1"/>
    <col min="4" max="4" width="14.140625" customWidth="1"/>
    <col min="5" max="5" width="15.42578125" customWidth="1"/>
  </cols>
  <sheetData>
    <row r="1" spans="1:5" s="88" customFormat="1" ht="15.75">
      <c r="A1" s="88" t="s">
        <v>341</v>
      </c>
    </row>
    <row r="3" spans="1:5" s="87" customFormat="1">
      <c r="A3" s="87" t="s">
        <v>342</v>
      </c>
    </row>
    <row r="5" spans="1:5">
      <c r="A5" s="18" t="s">
        <v>343</v>
      </c>
      <c r="B5" s="18" t="s">
        <v>344</v>
      </c>
      <c r="C5" s="18" t="s">
        <v>345</v>
      </c>
      <c r="D5" s="18" t="s">
        <v>346</v>
      </c>
      <c r="E5" s="18" t="s">
        <v>347</v>
      </c>
    </row>
    <row r="6" spans="1:5">
      <c r="A6" s="18"/>
      <c r="B6" s="18"/>
      <c r="C6" s="18"/>
      <c r="D6" s="18"/>
      <c r="E6" s="18" t="s">
        <v>276</v>
      </c>
    </row>
    <row r="7" spans="1:5">
      <c r="A7" s="32" t="s">
        <v>357</v>
      </c>
      <c r="B7" s="58" t="s">
        <v>348</v>
      </c>
      <c r="C7" s="7">
        <v>161</v>
      </c>
      <c r="D7" s="7">
        <v>209600</v>
      </c>
      <c r="E7" s="7">
        <v>320</v>
      </c>
    </row>
    <row r="8" spans="1:5">
      <c r="A8" s="7"/>
      <c r="B8" s="58" t="s">
        <v>349</v>
      </c>
      <c r="C8" s="7">
        <v>8.75</v>
      </c>
      <c r="D8" s="7">
        <v>14000</v>
      </c>
      <c r="E8" s="7">
        <v>20</v>
      </c>
    </row>
    <row r="9" spans="1:5">
      <c r="A9" s="7"/>
      <c r="B9" s="58" t="s">
        <v>350</v>
      </c>
      <c r="C9" s="7"/>
      <c r="D9" s="7"/>
      <c r="E9" s="7"/>
    </row>
    <row r="10" spans="1:5">
      <c r="A10" s="7"/>
      <c r="B10" s="58" t="s">
        <v>351</v>
      </c>
      <c r="C10" s="7"/>
      <c r="D10" s="7"/>
      <c r="E10" s="7"/>
    </row>
    <row r="11" spans="1:5">
      <c r="A11" s="7"/>
      <c r="B11" s="58" t="s">
        <v>352</v>
      </c>
      <c r="C11" s="7"/>
      <c r="D11" s="7"/>
      <c r="E11" s="7"/>
    </row>
    <row r="12" spans="1:5">
      <c r="A12" s="7"/>
      <c r="B12" s="59" t="s">
        <v>353</v>
      </c>
      <c r="C12" s="7"/>
      <c r="D12" s="7"/>
      <c r="E12" s="7"/>
    </row>
    <row r="13" spans="1:5">
      <c r="A13" s="7"/>
      <c r="B13" s="59" t="s">
        <v>354</v>
      </c>
      <c r="C13" s="7"/>
      <c r="D13" s="7"/>
      <c r="E13" s="7"/>
    </row>
    <row r="14" spans="1:5">
      <c r="A14" s="7"/>
      <c r="B14" s="58" t="s">
        <v>355</v>
      </c>
      <c r="C14" s="7"/>
      <c r="D14" s="7"/>
      <c r="E14" s="7"/>
    </row>
    <row r="15" spans="1:5">
      <c r="A15" s="7"/>
      <c r="B15" s="60" t="s">
        <v>356</v>
      </c>
      <c r="C15" s="7"/>
      <c r="D15" s="7"/>
      <c r="E15" s="7"/>
    </row>
    <row r="16" spans="1:5">
      <c r="A16" s="7" t="s">
        <v>27</v>
      </c>
      <c r="B16" s="7" t="s">
        <v>213</v>
      </c>
      <c r="C16" s="7"/>
      <c r="D16" s="7"/>
      <c r="E16" s="7"/>
    </row>
    <row r="17" spans="1:5">
      <c r="A17" s="55" t="s">
        <v>27</v>
      </c>
      <c r="B17" s="55" t="s">
        <v>43</v>
      </c>
      <c r="C17" s="55">
        <f>SUM(C7:C16)</f>
        <v>169.75</v>
      </c>
      <c r="D17" s="55"/>
      <c r="E17" s="55"/>
    </row>
    <row r="18" spans="1:5">
      <c r="A18" s="32" t="s">
        <v>358</v>
      </c>
      <c r="B18" s="60" t="s">
        <v>359</v>
      </c>
      <c r="C18" s="7">
        <v>0</v>
      </c>
      <c r="D18" s="7"/>
      <c r="E18" s="7"/>
    </row>
    <row r="19" spans="1:5">
      <c r="A19" s="7"/>
      <c r="B19" s="60" t="s">
        <v>360</v>
      </c>
      <c r="C19" s="7"/>
      <c r="D19" s="7"/>
      <c r="E19" s="7"/>
    </row>
    <row r="20" spans="1:5">
      <c r="A20" s="7"/>
      <c r="B20" s="60" t="s">
        <v>361</v>
      </c>
      <c r="C20" s="7"/>
      <c r="D20" s="7"/>
      <c r="E20" s="7"/>
    </row>
    <row r="21" spans="1:5">
      <c r="A21" s="7"/>
      <c r="B21" s="60" t="s">
        <v>362</v>
      </c>
      <c r="C21" s="7"/>
      <c r="D21" s="7"/>
      <c r="E21" s="7"/>
    </row>
    <row r="22" spans="1:5">
      <c r="A22" s="7"/>
      <c r="B22" s="58" t="s">
        <v>363</v>
      </c>
      <c r="C22" s="7"/>
      <c r="D22" s="7"/>
      <c r="E22" s="7"/>
    </row>
    <row r="23" spans="1:5">
      <c r="A23" s="7"/>
      <c r="B23" s="58" t="s">
        <v>364</v>
      </c>
      <c r="C23" s="7"/>
      <c r="D23" s="7"/>
      <c r="E23" s="7"/>
    </row>
    <row r="24" spans="1:5">
      <c r="A24" s="7"/>
      <c r="B24" s="7" t="s">
        <v>213</v>
      </c>
      <c r="C24" s="7"/>
      <c r="D24" s="7"/>
      <c r="E24" s="7"/>
    </row>
    <row r="25" spans="1:5">
      <c r="A25" s="55"/>
      <c r="B25" s="55" t="s">
        <v>43</v>
      </c>
      <c r="C25" s="55">
        <f>SUM(C18:C24)</f>
        <v>0</v>
      </c>
      <c r="D25" s="55"/>
      <c r="E25" s="55"/>
    </row>
    <row r="26" spans="1:5">
      <c r="A26" s="32" t="s">
        <v>365</v>
      </c>
      <c r="B26" s="60" t="s">
        <v>366</v>
      </c>
      <c r="C26" s="7">
        <v>0</v>
      </c>
      <c r="D26" s="7"/>
      <c r="E26" s="7"/>
    </row>
    <row r="27" spans="1:5">
      <c r="A27" s="7"/>
      <c r="B27" s="60" t="s">
        <v>367</v>
      </c>
      <c r="C27" s="7"/>
      <c r="D27" s="7"/>
      <c r="E27" s="7"/>
    </row>
    <row r="28" spans="1:5">
      <c r="A28" s="7"/>
      <c r="B28" s="60" t="s">
        <v>368</v>
      </c>
      <c r="C28" s="7"/>
      <c r="D28" s="7"/>
      <c r="E28" s="7"/>
    </row>
    <row r="29" spans="1:5">
      <c r="A29" s="7"/>
      <c r="B29" s="60" t="s">
        <v>369</v>
      </c>
      <c r="C29" s="7"/>
      <c r="D29" s="7"/>
      <c r="E29" s="7"/>
    </row>
    <row r="30" spans="1:5">
      <c r="A30" s="7"/>
      <c r="B30" s="60" t="s">
        <v>370</v>
      </c>
      <c r="C30" s="7"/>
      <c r="D30" s="7"/>
      <c r="E30" s="7"/>
    </row>
    <row r="31" spans="1:5">
      <c r="A31" s="7"/>
      <c r="B31" s="60" t="s">
        <v>371</v>
      </c>
      <c r="C31" s="7"/>
      <c r="D31" s="7"/>
      <c r="E31" s="7"/>
    </row>
    <row r="32" spans="1:5">
      <c r="A32" s="7"/>
      <c r="B32" s="60" t="s">
        <v>372</v>
      </c>
      <c r="C32" s="7"/>
      <c r="D32" s="7"/>
      <c r="E32" s="7"/>
    </row>
    <row r="33" spans="1:5">
      <c r="A33" s="7"/>
      <c r="B33" s="60" t="s">
        <v>373</v>
      </c>
      <c r="C33" s="7"/>
      <c r="D33" s="7"/>
      <c r="E33" s="7"/>
    </row>
    <row r="34" spans="1:5">
      <c r="A34" s="7"/>
      <c r="B34" s="60" t="s">
        <v>374</v>
      </c>
      <c r="C34" s="7"/>
      <c r="D34" s="7"/>
      <c r="E34" s="7"/>
    </row>
    <row r="35" spans="1:5">
      <c r="A35" s="7"/>
      <c r="B35" s="7" t="s">
        <v>213</v>
      </c>
      <c r="C35" s="7"/>
      <c r="D35" s="7"/>
      <c r="E35" s="7"/>
    </row>
    <row r="36" spans="1:5">
      <c r="A36" s="55"/>
      <c r="B36" s="55" t="s">
        <v>43</v>
      </c>
      <c r="C36" s="55">
        <f>SUM(C26:C35)</f>
        <v>0</v>
      </c>
      <c r="D36" s="55"/>
      <c r="E36" s="55"/>
    </row>
    <row r="37" spans="1:5">
      <c r="A37" s="32" t="s">
        <v>375</v>
      </c>
      <c r="B37" s="60" t="s">
        <v>376</v>
      </c>
      <c r="C37" s="7">
        <v>0</v>
      </c>
      <c r="D37" s="7"/>
      <c r="E37" s="7"/>
    </row>
    <row r="38" spans="1:5">
      <c r="A38" s="7"/>
      <c r="B38" s="60" t="s">
        <v>377</v>
      </c>
      <c r="C38" s="7"/>
      <c r="D38" s="7"/>
      <c r="E38" s="7"/>
    </row>
    <row r="39" spans="1:5">
      <c r="A39" s="7"/>
      <c r="B39" s="60" t="s">
        <v>378</v>
      </c>
      <c r="C39" s="7"/>
      <c r="D39" s="7"/>
      <c r="E39" s="7"/>
    </row>
    <row r="40" spans="1:5">
      <c r="A40" s="7"/>
      <c r="B40" s="60" t="s">
        <v>379</v>
      </c>
      <c r="C40" s="7"/>
      <c r="D40" s="7"/>
      <c r="E40" s="7"/>
    </row>
    <row r="41" spans="1:5">
      <c r="A41" s="7"/>
      <c r="B41" s="60" t="s">
        <v>380</v>
      </c>
      <c r="C41" s="7"/>
      <c r="D41" s="7"/>
      <c r="E41" s="7"/>
    </row>
    <row r="42" spans="1:5">
      <c r="A42" s="7"/>
      <c r="B42" s="60" t="s">
        <v>381</v>
      </c>
      <c r="C42" s="7"/>
      <c r="D42" s="7"/>
      <c r="E42" s="7"/>
    </row>
    <row r="43" spans="1:5">
      <c r="A43" s="7"/>
      <c r="B43" s="60" t="s">
        <v>382</v>
      </c>
      <c r="C43" s="7"/>
      <c r="D43" s="7"/>
      <c r="E43" s="7"/>
    </row>
    <row r="44" spans="1:5">
      <c r="A44" s="7"/>
      <c r="B44" s="7" t="s">
        <v>213</v>
      </c>
      <c r="C44" s="7"/>
      <c r="D44" s="7"/>
      <c r="E44" s="7"/>
    </row>
    <row r="45" spans="1:5">
      <c r="A45" s="55"/>
      <c r="B45" s="55" t="s">
        <v>43</v>
      </c>
      <c r="C45" s="55">
        <f>SUM(C37:C44)</f>
        <v>0</v>
      </c>
      <c r="D45" s="55"/>
      <c r="E45" s="55"/>
    </row>
    <row r="46" spans="1:5">
      <c r="A46" s="32" t="s">
        <v>383</v>
      </c>
      <c r="B46" s="60" t="s">
        <v>384</v>
      </c>
      <c r="C46" s="7">
        <v>0</v>
      </c>
      <c r="D46" s="7"/>
      <c r="E46" s="7"/>
    </row>
    <row r="47" spans="1:5">
      <c r="A47" s="7"/>
      <c r="B47" s="60" t="s">
        <v>385</v>
      </c>
      <c r="C47" s="7"/>
      <c r="D47" s="7"/>
      <c r="E47" s="7"/>
    </row>
    <row r="48" spans="1:5">
      <c r="A48" s="7"/>
      <c r="B48" s="60" t="s">
        <v>386</v>
      </c>
      <c r="C48" s="7"/>
      <c r="D48" s="7"/>
      <c r="E48" s="7"/>
    </row>
    <row r="49" spans="1:5">
      <c r="A49" s="7"/>
      <c r="B49" s="60" t="s">
        <v>387</v>
      </c>
      <c r="C49" s="7"/>
      <c r="D49" s="7"/>
      <c r="E49" s="7"/>
    </row>
    <row r="50" spans="1:5">
      <c r="A50" s="7"/>
      <c r="B50" s="7" t="s">
        <v>213</v>
      </c>
      <c r="C50" s="7"/>
      <c r="D50" s="7"/>
      <c r="E50" s="7"/>
    </row>
    <row r="51" spans="1:5">
      <c r="A51" s="55"/>
      <c r="B51" s="55" t="s">
        <v>43</v>
      </c>
      <c r="C51" s="55">
        <f>SUM(C46:C50)</f>
        <v>0</v>
      </c>
      <c r="D51" s="55"/>
      <c r="E51" s="55"/>
    </row>
    <row r="52" spans="1:5">
      <c r="A52" s="32" t="s">
        <v>388</v>
      </c>
      <c r="B52" s="50" t="s">
        <v>351</v>
      </c>
      <c r="C52" s="7">
        <v>0</v>
      </c>
      <c r="D52" s="7"/>
      <c r="E52" s="7"/>
    </row>
    <row r="53" spans="1:5">
      <c r="A53" s="7"/>
      <c r="B53" s="60" t="s">
        <v>389</v>
      </c>
      <c r="C53" s="7"/>
      <c r="D53" s="7"/>
      <c r="E53" s="7"/>
    </row>
    <row r="54" spans="1:5">
      <c r="A54" s="7"/>
      <c r="B54" s="60" t="s">
        <v>390</v>
      </c>
      <c r="C54" s="7"/>
      <c r="D54" s="7"/>
      <c r="E54" s="7"/>
    </row>
    <row r="55" spans="1:5">
      <c r="A55" s="7"/>
      <c r="B55" s="60" t="s">
        <v>391</v>
      </c>
      <c r="C55" s="7"/>
      <c r="D55" s="7"/>
      <c r="E55" s="7"/>
    </row>
    <row r="56" spans="1:5">
      <c r="A56" s="7"/>
      <c r="B56" s="60" t="s">
        <v>392</v>
      </c>
      <c r="C56" s="7"/>
      <c r="D56" s="7"/>
      <c r="E56" s="7"/>
    </row>
    <row r="57" spans="1:5">
      <c r="A57" s="7"/>
      <c r="B57" s="60" t="s">
        <v>393</v>
      </c>
      <c r="C57" s="7"/>
      <c r="D57" s="7"/>
      <c r="E57" s="7"/>
    </row>
    <row r="58" spans="1:5">
      <c r="A58" s="7"/>
      <c r="B58" s="7" t="s">
        <v>213</v>
      </c>
      <c r="C58" s="7"/>
      <c r="D58" s="7"/>
      <c r="E58" s="7"/>
    </row>
    <row r="59" spans="1:5">
      <c r="A59" s="55"/>
      <c r="B59" s="55" t="s">
        <v>43</v>
      </c>
      <c r="C59" s="55">
        <f>SUM(C52:C58)</f>
        <v>0</v>
      </c>
      <c r="D59" s="55"/>
      <c r="E59" s="55"/>
    </row>
    <row r="60" spans="1:5">
      <c r="A60" s="32" t="s">
        <v>394</v>
      </c>
      <c r="B60" s="60" t="s">
        <v>395</v>
      </c>
      <c r="C60" s="7">
        <v>0</v>
      </c>
      <c r="D60" s="7"/>
      <c r="E60" s="7"/>
    </row>
    <row r="61" spans="1:5">
      <c r="A61" s="7"/>
      <c r="B61" s="60" t="s">
        <v>396</v>
      </c>
      <c r="C61" s="7"/>
      <c r="D61" s="7"/>
      <c r="E61" s="7"/>
    </row>
    <row r="62" spans="1:5">
      <c r="A62" s="7"/>
      <c r="B62" s="60" t="s">
        <v>397</v>
      </c>
      <c r="C62" s="7"/>
      <c r="D62" s="7"/>
      <c r="E62" s="7"/>
    </row>
    <row r="63" spans="1:5">
      <c r="A63" s="7"/>
      <c r="B63" s="60" t="s">
        <v>398</v>
      </c>
      <c r="C63" s="7"/>
      <c r="D63" s="7"/>
      <c r="E63" s="7"/>
    </row>
    <row r="64" spans="1:5">
      <c r="A64" s="7"/>
      <c r="B64" s="7" t="s">
        <v>213</v>
      </c>
      <c r="C64" s="7"/>
      <c r="D64" s="7"/>
      <c r="E64" s="7"/>
    </row>
    <row r="65" spans="1:5">
      <c r="A65" s="55"/>
      <c r="B65" s="55" t="s">
        <v>43</v>
      </c>
      <c r="C65" s="55">
        <f>SUM(C60:C64)</f>
        <v>0</v>
      </c>
      <c r="D65" s="55"/>
      <c r="E65" s="55"/>
    </row>
    <row r="66" spans="1:5" s="3" customFormat="1">
      <c r="A66" s="62"/>
      <c r="B66" s="61" t="s">
        <v>28</v>
      </c>
      <c r="C66" s="62">
        <f>C17+C25+C36+C45+C51+C59+C65</f>
        <v>169.75</v>
      </c>
      <c r="D66" s="62">
        <f t="shared" ref="D66:E66" si="0">D17+D25+D36+D45+D51+D59+D65</f>
        <v>0</v>
      </c>
      <c r="E66" s="62">
        <f t="shared" si="0"/>
        <v>0</v>
      </c>
    </row>
    <row r="68" spans="1:5" s="87" customFormat="1">
      <c r="A68" s="87" t="s">
        <v>399</v>
      </c>
    </row>
    <row r="70" spans="1:5">
      <c r="A70" s="18" t="s">
        <v>343</v>
      </c>
      <c r="B70" s="18" t="s">
        <v>344</v>
      </c>
      <c r="C70" s="18" t="s">
        <v>400</v>
      </c>
      <c r="D70" s="18" t="s">
        <v>346</v>
      </c>
      <c r="E70" s="18" t="s">
        <v>347</v>
      </c>
    </row>
    <row r="71" spans="1:5">
      <c r="A71" s="18"/>
      <c r="B71" s="18"/>
      <c r="C71" s="18"/>
      <c r="D71" s="18"/>
      <c r="E71" s="18" t="s">
        <v>276</v>
      </c>
    </row>
    <row r="72" spans="1:5">
      <c r="A72" s="32" t="s">
        <v>375</v>
      </c>
      <c r="B72" s="60" t="s">
        <v>401</v>
      </c>
      <c r="C72" s="7">
        <v>2000</v>
      </c>
      <c r="D72" s="7">
        <v>2000</v>
      </c>
      <c r="E72" s="7">
        <v>30</v>
      </c>
    </row>
    <row r="73" spans="1:5">
      <c r="A73" s="7"/>
      <c r="B73" s="60" t="s">
        <v>382</v>
      </c>
      <c r="C73" s="7">
        <v>500</v>
      </c>
      <c r="D73" s="7">
        <v>500</v>
      </c>
      <c r="E73" s="7">
        <v>6</v>
      </c>
    </row>
    <row r="74" spans="1:5">
      <c r="A74" s="7"/>
      <c r="B74" s="60" t="s">
        <v>402</v>
      </c>
      <c r="C74" s="7">
        <v>1500</v>
      </c>
      <c r="D74" s="7">
        <v>1500</v>
      </c>
      <c r="E74" s="7">
        <v>54</v>
      </c>
    </row>
    <row r="75" spans="1:5">
      <c r="A75" s="7"/>
      <c r="B75" s="60" t="s">
        <v>403</v>
      </c>
      <c r="C75" s="7">
        <v>2000</v>
      </c>
      <c r="D75" s="7">
        <v>1000</v>
      </c>
      <c r="E75" s="7">
        <v>20</v>
      </c>
    </row>
    <row r="76" spans="1:5">
      <c r="A76" s="7"/>
      <c r="B76" s="60" t="s">
        <v>404</v>
      </c>
      <c r="C76" s="7"/>
      <c r="D76" s="7"/>
      <c r="E76" s="7"/>
    </row>
    <row r="77" spans="1:5">
      <c r="A77" s="7"/>
      <c r="B77" s="60" t="s">
        <v>405</v>
      </c>
      <c r="C77" s="7"/>
      <c r="D77" s="7"/>
      <c r="E77" s="7"/>
    </row>
    <row r="78" spans="1:5">
      <c r="A78" s="7"/>
      <c r="B78" s="60" t="s">
        <v>406</v>
      </c>
      <c r="C78" s="7"/>
      <c r="D78" s="7"/>
      <c r="E78" s="7"/>
    </row>
    <row r="79" spans="1:5">
      <c r="A79" s="7"/>
      <c r="B79" s="60" t="s">
        <v>381</v>
      </c>
      <c r="C79" s="7">
        <v>22000</v>
      </c>
      <c r="D79" s="7">
        <v>3600</v>
      </c>
      <c r="E79" s="7">
        <v>54</v>
      </c>
    </row>
    <row r="80" spans="1:5">
      <c r="A80" s="7"/>
      <c r="B80" s="60" t="s">
        <v>407</v>
      </c>
      <c r="C80" s="7"/>
      <c r="D80" s="7"/>
      <c r="E80" s="7"/>
    </row>
    <row r="81" spans="1:5">
      <c r="A81" s="7"/>
      <c r="B81" s="60" t="s">
        <v>408</v>
      </c>
      <c r="C81" s="7"/>
      <c r="D81" s="7"/>
      <c r="E81" s="7"/>
    </row>
    <row r="82" spans="1:5">
      <c r="A82" s="7"/>
      <c r="B82" s="60" t="s">
        <v>409</v>
      </c>
      <c r="C82" s="7"/>
      <c r="D82" s="7"/>
      <c r="E82" s="7"/>
    </row>
    <row r="83" spans="1:5">
      <c r="A83" s="7"/>
      <c r="B83" s="60" t="s">
        <v>410</v>
      </c>
      <c r="C83" s="7"/>
      <c r="D83" s="7"/>
      <c r="E83" s="7"/>
    </row>
    <row r="84" spans="1:5">
      <c r="A84" s="7"/>
      <c r="B84" s="60" t="s">
        <v>411</v>
      </c>
      <c r="C84" s="7"/>
      <c r="D84" s="7"/>
      <c r="E84" s="7"/>
    </row>
    <row r="85" spans="1:5">
      <c r="A85" s="7"/>
      <c r="B85" s="60" t="s">
        <v>412</v>
      </c>
      <c r="C85" s="7"/>
      <c r="D85" s="7"/>
      <c r="E85" s="7"/>
    </row>
    <row r="86" spans="1:5">
      <c r="A86" s="7"/>
      <c r="B86" s="60" t="s">
        <v>413</v>
      </c>
      <c r="C86" s="7"/>
      <c r="D86" s="7"/>
      <c r="E86" s="7"/>
    </row>
    <row r="87" spans="1:5">
      <c r="A87" s="7"/>
      <c r="B87" s="60" t="s">
        <v>414</v>
      </c>
      <c r="C87" s="7"/>
      <c r="D87" s="7"/>
      <c r="E87" s="7"/>
    </row>
    <row r="88" spans="1:5">
      <c r="A88" s="7"/>
      <c r="B88" s="60" t="s">
        <v>415</v>
      </c>
      <c r="C88" s="7"/>
      <c r="D88" s="7"/>
      <c r="E88" s="7"/>
    </row>
    <row r="89" spans="1:5">
      <c r="A89" s="7"/>
      <c r="B89" s="63" t="s">
        <v>39</v>
      </c>
      <c r="C89" s="7"/>
      <c r="D89" s="7"/>
      <c r="E89" s="7"/>
    </row>
    <row r="90" spans="1:5">
      <c r="A90" s="55"/>
      <c r="B90" s="68" t="s">
        <v>43</v>
      </c>
      <c r="C90" s="55">
        <f>SUM(C72:C89)</f>
        <v>28000</v>
      </c>
      <c r="D90" s="55">
        <f t="shared" ref="D90:E90" si="1">SUM(D72:D89)</f>
        <v>8600</v>
      </c>
      <c r="E90" s="55">
        <f t="shared" si="1"/>
        <v>164</v>
      </c>
    </row>
    <row r="91" spans="1:5">
      <c r="A91" s="32" t="s">
        <v>416</v>
      </c>
      <c r="B91" s="60" t="s">
        <v>417</v>
      </c>
      <c r="C91" s="7">
        <v>0</v>
      </c>
      <c r="D91" s="7"/>
      <c r="E91" s="7"/>
    </row>
    <row r="92" spans="1:5">
      <c r="A92" s="7"/>
      <c r="B92" s="60" t="s">
        <v>418</v>
      </c>
      <c r="C92" s="7"/>
      <c r="D92" s="7"/>
      <c r="E92" s="7"/>
    </row>
    <row r="93" spans="1:5">
      <c r="A93" s="7"/>
      <c r="B93" s="60" t="s">
        <v>419</v>
      </c>
      <c r="C93" s="7"/>
      <c r="D93" s="7"/>
      <c r="E93" s="7"/>
    </row>
    <row r="94" spans="1:5">
      <c r="A94" s="7"/>
      <c r="B94" s="58" t="s">
        <v>420</v>
      </c>
      <c r="C94" s="7"/>
      <c r="D94" s="7"/>
      <c r="E94" s="7"/>
    </row>
    <row r="95" spans="1:5">
      <c r="A95" s="7"/>
      <c r="B95" s="60" t="s">
        <v>421</v>
      </c>
      <c r="C95" s="7"/>
      <c r="D95" s="7"/>
      <c r="E95" s="7"/>
    </row>
    <row r="96" spans="1:5">
      <c r="A96" s="7"/>
      <c r="B96" s="59" t="s">
        <v>422</v>
      </c>
      <c r="C96" s="7"/>
      <c r="D96" s="7"/>
      <c r="E96" s="7"/>
    </row>
    <row r="97" spans="1:5">
      <c r="A97" s="7"/>
      <c r="B97" s="59" t="s">
        <v>423</v>
      </c>
      <c r="C97" s="7"/>
      <c r="D97" s="7"/>
      <c r="E97" s="7"/>
    </row>
    <row r="98" spans="1:5">
      <c r="A98" s="7"/>
      <c r="B98" s="58" t="s">
        <v>424</v>
      </c>
      <c r="C98" s="7"/>
      <c r="D98" s="7"/>
      <c r="E98" s="7"/>
    </row>
    <row r="99" spans="1:5">
      <c r="A99" s="7"/>
      <c r="B99" s="60" t="s">
        <v>425</v>
      </c>
      <c r="C99" s="7"/>
      <c r="D99" s="7"/>
      <c r="E99" s="7"/>
    </row>
    <row r="100" spans="1:5">
      <c r="A100" s="7"/>
      <c r="B100" s="60" t="s">
        <v>426</v>
      </c>
      <c r="C100" s="7"/>
      <c r="D100" s="7"/>
      <c r="E100" s="7"/>
    </row>
    <row r="101" spans="1:5">
      <c r="A101" s="7"/>
      <c r="B101" s="60" t="s">
        <v>427</v>
      </c>
      <c r="C101" s="7"/>
      <c r="D101" s="7"/>
      <c r="E101" s="7"/>
    </row>
    <row r="102" spans="1:5">
      <c r="A102" s="7"/>
      <c r="B102" s="60" t="s">
        <v>428</v>
      </c>
      <c r="C102" s="7"/>
      <c r="D102" s="7"/>
      <c r="E102" s="7"/>
    </row>
    <row r="103" spans="1:5">
      <c r="A103" s="7"/>
      <c r="B103" s="60" t="s">
        <v>429</v>
      </c>
      <c r="C103" s="7"/>
      <c r="D103" s="7"/>
      <c r="E103" s="7"/>
    </row>
    <row r="104" spans="1:5">
      <c r="A104" s="7"/>
      <c r="B104" s="59" t="s">
        <v>430</v>
      </c>
      <c r="C104" s="7"/>
      <c r="D104" s="7"/>
      <c r="E104" s="7"/>
    </row>
    <row r="105" spans="1:5">
      <c r="A105" s="7"/>
      <c r="B105" s="59" t="s">
        <v>431</v>
      </c>
      <c r="C105" s="7"/>
      <c r="D105" s="7"/>
      <c r="E105" s="7"/>
    </row>
    <row r="106" spans="1:5">
      <c r="A106" s="7"/>
      <c r="B106" s="59" t="s">
        <v>432</v>
      </c>
      <c r="C106" s="7"/>
      <c r="D106" s="7"/>
      <c r="E106" s="7"/>
    </row>
    <row r="107" spans="1:5">
      <c r="A107" s="7"/>
      <c r="B107" s="59" t="s">
        <v>433</v>
      </c>
      <c r="C107" s="7"/>
      <c r="D107" s="7"/>
      <c r="E107" s="7"/>
    </row>
    <row r="108" spans="1:5">
      <c r="A108" s="7"/>
      <c r="B108" s="59" t="s">
        <v>434</v>
      </c>
      <c r="C108" s="7"/>
      <c r="D108" s="7"/>
      <c r="E108" s="7"/>
    </row>
    <row r="109" spans="1:5">
      <c r="A109" s="7"/>
      <c r="B109" s="59" t="s">
        <v>435</v>
      </c>
      <c r="C109" s="7"/>
      <c r="D109" s="7"/>
      <c r="E109" s="7"/>
    </row>
    <row r="110" spans="1:5">
      <c r="A110" s="7"/>
      <c r="B110" s="59" t="s">
        <v>436</v>
      </c>
      <c r="C110" s="7"/>
      <c r="D110" s="7"/>
      <c r="E110" s="7"/>
    </row>
    <row r="111" spans="1:5">
      <c r="A111" s="7"/>
      <c r="B111" s="59" t="s">
        <v>437</v>
      </c>
      <c r="C111" s="7"/>
      <c r="D111" s="7"/>
      <c r="E111" s="7"/>
    </row>
    <row r="112" spans="1:5">
      <c r="A112" s="7"/>
      <c r="B112" s="63" t="s">
        <v>39</v>
      </c>
      <c r="C112" s="7"/>
      <c r="D112" s="7"/>
      <c r="E112" s="7"/>
    </row>
    <row r="113" spans="1:5">
      <c r="A113" s="55"/>
      <c r="B113" s="68" t="s">
        <v>43</v>
      </c>
      <c r="C113" s="55">
        <f>SUM(C91:C112)</f>
        <v>0</v>
      </c>
      <c r="D113" s="55">
        <f t="shared" ref="D113:E113" si="2">SUM(D91:D112)</f>
        <v>0</v>
      </c>
      <c r="E113" s="55">
        <f t="shared" si="2"/>
        <v>0</v>
      </c>
    </row>
    <row r="114" spans="1:5">
      <c r="A114" s="32" t="s">
        <v>438</v>
      </c>
      <c r="B114" s="64" t="s">
        <v>439</v>
      </c>
      <c r="C114" s="7">
        <v>0</v>
      </c>
      <c r="D114" s="7"/>
      <c r="E114" s="7"/>
    </row>
    <row r="115" spans="1:5">
      <c r="A115" s="7"/>
      <c r="B115" s="64" t="s">
        <v>440</v>
      </c>
      <c r="C115" s="7"/>
      <c r="D115" s="7"/>
      <c r="E115" s="7"/>
    </row>
    <row r="116" spans="1:5">
      <c r="A116" s="7"/>
      <c r="B116" s="64" t="s">
        <v>441</v>
      </c>
      <c r="C116" s="7"/>
      <c r="D116" s="7"/>
      <c r="E116" s="7"/>
    </row>
    <row r="117" spans="1:5">
      <c r="A117" s="7"/>
      <c r="B117" s="64" t="s">
        <v>442</v>
      </c>
      <c r="C117" s="7"/>
      <c r="D117" s="7"/>
      <c r="E117" s="7"/>
    </row>
    <row r="118" spans="1:5">
      <c r="A118" s="7"/>
      <c r="B118" s="64" t="s">
        <v>443</v>
      </c>
      <c r="C118" s="7"/>
      <c r="D118" s="7"/>
      <c r="E118" s="7"/>
    </row>
    <row r="119" spans="1:5">
      <c r="A119" s="7"/>
      <c r="B119" s="64" t="s">
        <v>444</v>
      </c>
      <c r="C119" s="7"/>
      <c r="D119" s="7"/>
      <c r="E119" s="7"/>
    </row>
    <row r="120" spans="1:5">
      <c r="A120" s="7"/>
      <c r="B120" s="64" t="s">
        <v>445</v>
      </c>
      <c r="C120" s="7"/>
      <c r="D120" s="7"/>
      <c r="E120" s="7"/>
    </row>
    <row r="121" spans="1:5">
      <c r="A121" s="7"/>
      <c r="B121" s="64" t="s">
        <v>446</v>
      </c>
      <c r="C121" s="7"/>
      <c r="D121" s="7"/>
      <c r="E121" s="7"/>
    </row>
    <row r="122" spans="1:5">
      <c r="A122" s="7"/>
      <c r="B122" s="64" t="s">
        <v>447</v>
      </c>
      <c r="C122" s="7"/>
      <c r="D122" s="7"/>
      <c r="E122" s="7"/>
    </row>
    <row r="123" spans="1:5">
      <c r="A123" s="7"/>
      <c r="B123" s="64" t="s">
        <v>448</v>
      </c>
      <c r="C123" s="7"/>
      <c r="D123" s="7"/>
      <c r="E123" s="7"/>
    </row>
    <row r="124" spans="1:5">
      <c r="A124" s="7"/>
      <c r="B124" s="65" t="s">
        <v>449</v>
      </c>
      <c r="C124" s="7"/>
      <c r="D124" s="7"/>
      <c r="E124" s="7"/>
    </row>
    <row r="125" spans="1:5">
      <c r="A125" s="7"/>
      <c r="B125" s="65" t="s">
        <v>450</v>
      </c>
      <c r="C125" s="7"/>
      <c r="D125" s="7"/>
      <c r="E125" s="7"/>
    </row>
    <row r="126" spans="1:5">
      <c r="A126" s="7"/>
      <c r="B126" s="64" t="s">
        <v>451</v>
      </c>
      <c r="C126" s="7"/>
      <c r="D126" s="7"/>
      <c r="E126" s="7"/>
    </row>
    <row r="127" spans="1:5">
      <c r="A127" s="7"/>
      <c r="B127" s="64" t="s">
        <v>452</v>
      </c>
      <c r="C127" s="7"/>
      <c r="D127" s="7"/>
      <c r="E127" s="7"/>
    </row>
    <row r="128" spans="1:5">
      <c r="A128" s="7"/>
      <c r="B128" s="64" t="s">
        <v>453</v>
      </c>
      <c r="C128" s="7"/>
      <c r="D128" s="7"/>
      <c r="E128" s="7"/>
    </row>
    <row r="129" spans="1:5">
      <c r="A129" s="7"/>
      <c r="B129" s="64" t="s">
        <v>454</v>
      </c>
      <c r="C129" s="7"/>
      <c r="D129" s="7"/>
      <c r="E129" s="7"/>
    </row>
    <row r="130" spans="1:5">
      <c r="A130" s="7"/>
      <c r="B130" s="64" t="s">
        <v>455</v>
      </c>
      <c r="C130" s="7"/>
      <c r="D130" s="7"/>
      <c r="E130" s="7"/>
    </row>
    <row r="131" spans="1:5">
      <c r="A131" s="7"/>
      <c r="B131" s="64" t="s">
        <v>456</v>
      </c>
      <c r="C131" s="7"/>
      <c r="D131" s="7"/>
      <c r="E131" s="7"/>
    </row>
    <row r="132" spans="1:5">
      <c r="A132" s="7"/>
      <c r="B132" s="64" t="s">
        <v>457</v>
      </c>
      <c r="C132" s="7"/>
      <c r="D132" s="7"/>
      <c r="E132" s="7"/>
    </row>
    <row r="133" spans="1:5">
      <c r="A133" s="7"/>
      <c r="B133" s="64" t="s">
        <v>458</v>
      </c>
      <c r="C133" s="7"/>
      <c r="D133" s="7"/>
      <c r="E133" s="7"/>
    </row>
    <row r="134" spans="1:5">
      <c r="A134" s="7"/>
      <c r="B134" s="64" t="s">
        <v>459</v>
      </c>
      <c r="C134" s="7"/>
      <c r="D134" s="7"/>
      <c r="E134" s="7"/>
    </row>
    <row r="135" spans="1:5">
      <c r="A135" s="7"/>
      <c r="B135" s="66" t="s">
        <v>39</v>
      </c>
      <c r="C135" s="7"/>
      <c r="D135" s="7"/>
      <c r="E135" s="7"/>
    </row>
    <row r="136" spans="1:5">
      <c r="A136" s="55"/>
      <c r="B136" s="69" t="s">
        <v>43</v>
      </c>
      <c r="C136" s="55">
        <f>SUM(C114:C135)</f>
        <v>0</v>
      </c>
      <c r="D136" s="55">
        <f t="shared" ref="D136:E136" si="3">SUM(D114:D135)</f>
        <v>0</v>
      </c>
      <c r="E136" s="55">
        <f t="shared" si="3"/>
        <v>0</v>
      </c>
    </row>
    <row r="137" spans="1:5">
      <c r="A137" s="32" t="s">
        <v>460</v>
      </c>
      <c r="B137" s="64" t="s">
        <v>461</v>
      </c>
      <c r="C137" s="7">
        <v>0</v>
      </c>
      <c r="D137" s="7"/>
      <c r="E137" s="7"/>
    </row>
    <row r="138" spans="1:5">
      <c r="A138" s="7"/>
      <c r="B138" s="65" t="s">
        <v>462</v>
      </c>
      <c r="C138" s="7"/>
      <c r="D138" s="7"/>
      <c r="E138" s="7"/>
    </row>
    <row r="139" spans="1:5">
      <c r="A139" s="7"/>
      <c r="B139" s="65" t="s">
        <v>463</v>
      </c>
      <c r="C139" s="7"/>
      <c r="D139" s="7"/>
      <c r="E139" s="7"/>
    </row>
    <row r="140" spans="1:5">
      <c r="A140" s="7"/>
      <c r="B140" s="65" t="s">
        <v>464</v>
      </c>
      <c r="C140" s="7"/>
      <c r="D140" s="7"/>
      <c r="E140" s="7"/>
    </row>
    <row r="141" spans="1:5">
      <c r="A141" s="7"/>
      <c r="B141" s="65" t="s">
        <v>384</v>
      </c>
      <c r="C141" s="7"/>
      <c r="D141" s="7"/>
      <c r="E141" s="7"/>
    </row>
    <row r="142" spans="1:5">
      <c r="A142" s="7"/>
      <c r="B142" s="66" t="s">
        <v>39</v>
      </c>
      <c r="C142" s="7"/>
      <c r="D142" s="7"/>
      <c r="E142" s="7"/>
    </row>
    <row r="143" spans="1:5">
      <c r="A143" s="55"/>
      <c r="B143" s="69" t="s">
        <v>43</v>
      </c>
      <c r="C143" s="55">
        <f>SUM(C137:C142)</f>
        <v>0</v>
      </c>
      <c r="D143" s="55">
        <f t="shared" ref="D143:E143" si="4">SUM(D137:D142)</f>
        <v>0</v>
      </c>
      <c r="E143" s="55">
        <f t="shared" si="4"/>
        <v>0</v>
      </c>
    </row>
    <row r="144" spans="1:5">
      <c r="A144" s="32" t="s">
        <v>465</v>
      </c>
      <c r="B144" s="65" t="s">
        <v>466</v>
      </c>
      <c r="C144" s="7">
        <v>0</v>
      </c>
      <c r="D144" s="7"/>
      <c r="E144" s="7"/>
    </row>
    <row r="145" spans="1:5">
      <c r="A145" s="7"/>
      <c r="B145" s="64" t="s">
        <v>467</v>
      </c>
      <c r="C145" s="7"/>
      <c r="D145" s="7"/>
      <c r="E145" s="7"/>
    </row>
    <row r="146" spans="1:5">
      <c r="A146" s="7"/>
      <c r="B146" s="64" t="s">
        <v>468</v>
      </c>
      <c r="C146" s="7"/>
      <c r="D146" s="7"/>
      <c r="E146" s="7"/>
    </row>
    <row r="147" spans="1:5">
      <c r="A147" s="7"/>
      <c r="B147" s="64" t="s">
        <v>469</v>
      </c>
      <c r="C147" s="7"/>
      <c r="D147" s="7"/>
      <c r="E147" s="7"/>
    </row>
    <row r="148" spans="1:5">
      <c r="A148" s="7"/>
      <c r="B148" s="64" t="s">
        <v>470</v>
      </c>
      <c r="C148" s="7"/>
      <c r="D148" s="7"/>
      <c r="E148" s="7"/>
    </row>
    <row r="149" spans="1:5">
      <c r="A149" s="7"/>
      <c r="B149" s="64" t="s">
        <v>471</v>
      </c>
      <c r="C149" s="7"/>
      <c r="D149" s="7"/>
      <c r="E149" s="7"/>
    </row>
    <row r="150" spans="1:5">
      <c r="A150" s="7"/>
      <c r="B150" s="64" t="s">
        <v>472</v>
      </c>
      <c r="C150" s="7"/>
      <c r="D150" s="7"/>
      <c r="E150" s="7"/>
    </row>
    <row r="151" spans="1:5">
      <c r="A151" s="7"/>
      <c r="B151" s="64" t="s">
        <v>473</v>
      </c>
      <c r="C151" s="7"/>
      <c r="D151" s="7"/>
      <c r="E151" s="7"/>
    </row>
    <row r="152" spans="1:5">
      <c r="A152" s="7"/>
      <c r="B152" s="64" t="s">
        <v>474</v>
      </c>
      <c r="C152" s="7"/>
      <c r="D152" s="7"/>
      <c r="E152" s="7"/>
    </row>
    <row r="153" spans="1:5">
      <c r="A153" s="7"/>
      <c r="B153" s="64" t="s">
        <v>475</v>
      </c>
      <c r="C153" s="7"/>
      <c r="D153" s="7"/>
      <c r="E153" s="7"/>
    </row>
    <row r="154" spans="1:5">
      <c r="A154" s="7"/>
      <c r="B154" s="64" t="s">
        <v>476</v>
      </c>
      <c r="C154" s="7"/>
      <c r="D154" s="7"/>
      <c r="E154" s="7"/>
    </row>
    <row r="155" spans="1:5">
      <c r="A155" s="7"/>
      <c r="B155" s="64" t="s">
        <v>477</v>
      </c>
      <c r="C155" s="7"/>
      <c r="D155" s="7"/>
      <c r="E155" s="7"/>
    </row>
    <row r="156" spans="1:5">
      <c r="A156" s="7"/>
      <c r="B156" s="64" t="s">
        <v>362</v>
      </c>
      <c r="C156" s="7"/>
      <c r="D156" s="7"/>
      <c r="E156" s="7"/>
    </row>
    <row r="157" spans="1:5">
      <c r="A157" s="7"/>
      <c r="B157" s="64" t="s">
        <v>478</v>
      </c>
      <c r="C157" s="7"/>
      <c r="D157" s="7"/>
      <c r="E157" s="7"/>
    </row>
    <row r="158" spans="1:5">
      <c r="A158" s="7"/>
      <c r="B158" s="64" t="s">
        <v>479</v>
      </c>
      <c r="C158" s="7"/>
      <c r="D158" s="7"/>
      <c r="E158" s="7"/>
    </row>
    <row r="159" spans="1:5">
      <c r="A159" s="55"/>
      <c r="B159" s="69" t="s">
        <v>43</v>
      </c>
      <c r="C159" s="55">
        <f>SUM(C144:C158)</f>
        <v>0</v>
      </c>
      <c r="D159" s="55">
        <f t="shared" ref="D159:E159" si="5">SUM(D144:D158)</f>
        <v>0</v>
      </c>
      <c r="E159" s="55">
        <f t="shared" si="5"/>
        <v>0</v>
      </c>
    </row>
    <row r="160" spans="1:5">
      <c r="A160" s="32" t="s">
        <v>480</v>
      </c>
      <c r="B160" s="65" t="s">
        <v>481</v>
      </c>
      <c r="C160" s="7">
        <v>0</v>
      </c>
      <c r="D160" s="7"/>
      <c r="E160" s="7"/>
    </row>
    <row r="161" spans="1:5">
      <c r="A161" s="7"/>
      <c r="B161" s="65" t="s">
        <v>482</v>
      </c>
      <c r="C161" s="7"/>
      <c r="D161" s="7"/>
      <c r="E161" s="7"/>
    </row>
    <row r="162" spans="1:5">
      <c r="A162" s="7"/>
      <c r="B162" s="65" t="s">
        <v>483</v>
      </c>
      <c r="C162" s="7"/>
      <c r="D162" s="7"/>
      <c r="E162" s="7"/>
    </row>
    <row r="163" spans="1:5">
      <c r="A163" s="7"/>
      <c r="B163" s="65" t="s">
        <v>484</v>
      </c>
      <c r="C163" s="7"/>
      <c r="D163" s="7"/>
      <c r="E163" s="7"/>
    </row>
    <row r="164" spans="1:5">
      <c r="A164" s="7"/>
      <c r="B164" s="66" t="s">
        <v>39</v>
      </c>
      <c r="C164" s="7"/>
      <c r="D164" s="7"/>
      <c r="E164" s="7"/>
    </row>
    <row r="165" spans="1:5">
      <c r="A165" s="55"/>
      <c r="B165" s="69" t="s">
        <v>43</v>
      </c>
      <c r="C165" s="55">
        <f>SUM(C160:C164)</f>
        <v>0</v>
      </c>
      <c r="D165" s="55">
        <f t="shared" ref="D165:E165" si="6">SUM(D160:D164)</f>
        <v>0</v>
      </c>
      <c r="E165" s="55">
        <f t="shared" si="6"/>
        <v>0</v>
      </c>
    </row>
    <row r="166" spans="1:5">
      <c r="A166" s="32" t="s">
        <v>357</v>
      </c>
      <c r="B166" s="67" t="s">
        <v>485</v>
      </c>
      <c r="C166" s="7">
        <v>0</v>
      </c>
      <c r="D166" s="7"/>
      <c r="E166" s="7"/>
    </row>
    <row r="167" spans="1:5">
      <c r="A167" s="7"/>
      <c r="B167" s="67" t="s">
        <v>39</v>
      </c>
      <c r="C167" s="7"/>
      <c r="D167" s="7"/>
      <c r="E167" s="7"/>
    </row>
    <row r="168" spans="1:5">
      <c r="A168" s="55"/>
      <c r="B168" s="70" t="s">
        <v>43</v>
      </c>
      <c r="C168" s="55">
        <f>SUM(C166:C167)</f>
        <v>0</v>
      </c>
      <c r="D168" s="55">
        <f t="shared" ref="D168:E168" si="7">SUM(D166:D167)</f>
        <v>0</v>
      </c>
      <c r="E168" s="55">
        <f t="shared" si="7"/>
        <v>0</v>
      </c>
    </row>
    <row r="169" spans="1:5">
      <c r="A169" s="62"/>
      <c r="B169" s="71" t="s">
        <v>28</v>
      </c>
      <c r="C169" s="62">
        <f>C90+C113+C136+C143+C159+C165+C168</f>
        <v>28000</v>
      </c>
      <c r="D169" s="62">
        <f t="shared" ref="D169:E169" si="8">D90+D113+D136+D143+D159+D165+D168</f>
        <v>8600</v>
      </c>
      <c r="E169" s="62">
        <f t="shared" si="8"/>
        <v>164</v>
      </c>
    </row>
    <row r="171" spans="1:5" s="87" customFormat="1">
      <c r="A171" s="87" t="s">
        <v>486</v>
      </c>
    </row>
    <row r="173" spans="1:5" s="74" customFormat="1">
      <c r="A173" s="46" t="s">
        <v>488</v>
      </c>
      <c r="B173" s="46" t="s">
        <v>487</v>
      </c>
      <c r="C173" s="46" t="s">
        <v>489</v>
      </c>
      <c r="D173" s="46" t="s">
        <v>346</v>
      </c>
      <c r="E173" s="46" t="s">
        <v>276</v>
      </c>
    </row>
    <row r="174" spans="1:5">
      <c r="A174" s="7" t="s">
        <v>490</v>
      </c>
      <c r="B174" s="65" t="s">
        <v>491</v>
      </c>
      <c r="C174" s="7">
        <v>3100</v>
      </c>
      <c r="D174" s="7">
        <v>7750</v>
      </c>
      <c r="E174" s="7">
        <v>31</v>
      </c>
    </row>
    <row r="175" spans="1:5">
      <c r="A175" s="7"/>
      <c r="B175" s="65" t="s">
        <v>492</v>
      </c>
      <c r="C175" s="7"/>
      <c r="D175" s="7"/>
      <c r="E175" s="7"/>
    </row>
    <row r="176" spans="1:5">
      <c r="A176" s="7"/>
      <c r="B176" s="65" t="s">
        <v>493</v>
      </c>
      <c r="C176" s="7"/>
      <c r="D176" s="7"/>
      <c r="E176" s="7"/>
    </row>
    <row r="177" spans="1:5">
      <c r="A177" s="7"/>
      <c r="B177" s="65" t="s">
        <v>494</v>
      </c>
      <c r="C177" s="7"/>
      <c r="D177" s="7"/>
      <c r="E177" s="7"/>
    </row>
    <row r="178" spans="1:5">
      <c r="A178" s="7"/>
      <c r="B178" s="65" t="s">
        <v>495</v>
      </c>
      <c r="C178" s="7"/>
      <c r="D178" s="7"/>
      <c r="E178" s="7"/>
    </row>
    <row r="179" spans="1:5">
      <c r="A179" s="7"/>
      <c r="B179" s="65" t="s">
        <v>496</v>
      </c>
      <c r="C179" s="7"/>
      <c r="D179" s="7"/>
      <c r="E179" s="7"/>
    </row>
    <row r="180" spans="1:5">
      <c r="A180" s="7"/>
      <c r="B180" s="65" t="s">
        <v>213</v>
      </c>
      <c r="C180" s="7">
        <v>71</v>
      </c>
      <c r="D180" s="7">
        <v>13050</v>
      </c>
      <c r="E180" s="7">
        <v>10</v>
      </c>
    </row>
    <row r="181" spans="1:5">
      <c r="A181" s="42"/>
      <c r="B181" s="70" t="s">
        <v>43</v>
      </c>
      <c r="C181" s="42">
        <f>SUM(C174:C180)</f>
        <v>3171</v>
      </c>
      <c r="D181" s="42">
        <f t="shared" ref="D181:E181" si="9">SUM(D174:D180)</f>
        <v>20800</v>
      </c>
      <c r="E181" s="42">
        <f t="shared" si="9"/>
        <v>41</v>
      </c>
    </row>
    <row r="182" spans="1:5">
      <c r="A182" s="32" t="s">
        <v>497</v>
      </c>
      <c r="B182" s="65" t="s">
        <v>498</v>
      </c>
      <c r="C182" s="7">
        <v>0</v>
      </c>
      <c r="D182" s="7"/>
      <c r="E182" s="7"/>
    </row>
    <row r="183" spans="1:5">
      <c r="A183" s="7"/>
      <c r="B183" s="65" t="s">
        <v>499</v>
      </c>
      <c r="C183" s="7"/>
      <c r="D183" s="7"/>
      <c r="E183" s="7"/>
    </row>
    <row r="184" spans="1:5">
      <c r="A184" s="7"/>
      <c r="B184" s="65" t="s">
        <v>500</v>
      </c>
      <c r="C184" s="7"/>
      <c r="D184" s="7"/>
      <c r="E184" s="7"/>
    </row>
    <row r="185" spans="1:5">
      <c r="A185" s="7"/>
      <c r="B185" s="65" t="s">
        <v>501</v>
      </c>
      <c r="C185" s="7"/>
      <c r="D185" s="7"/>
      <c r="E185" s="7"/>
    </row>
    <row r="186" spans="1:5">
      <c r="A186" s="7"/>
      <c r="B186" s="65" t="s">
        <v>502</v>
      </c>
      <c r="C186" s="7"/>
      <c r="D186" s="7"/>
      <c r="E186" s="7"/>
    </row>
    <row r="187" spans="1:5">
      <c r="A187" s="7"/>
      <c r="B187" s="65" t="s">
        <v>213</v>
      </c>
      <c r="C187" s="7"/>
      <c r="D187" s="7"/>
      <c r="E187" s="7"/>
    </row>
    <row r="188" spans="1:5">
      <c r="A188" s="42"/>
      <c r="B188" s="70" t="s">
        <v>43</v>
      </c>
      <c r="C188" s="42">
        <f>SUM(C182:C187)</f>
        <v>0</v>
      </c>
      <c r="D188" s="42">
        <f t="shared" ref="D188:E188" si="10">SUM(D182:D187)</f>
        <v>0</v>
      </c>
      <c r="E188" s="42">
        <f t="shared" si="10"/>
        <v>0</v>
      </c>
    </row>
    <row r="189" spans="1:5">
      <c r="A189" s="32" t="s">
        <v>503</v>
      </c>
      <c r="B189" s="72" t="s">
        <v>504</v>
      </c>
      <c r="C189" s="7">
        <v>0</v>
      </c>
      <c r="D189" s="7"/>
      <c r="E189" s="7"/>
    </row>
    <row r="190" spans="1:5">
      <c r="A190" s="7"/>
      <c r="B190" s="67" t="s">
        <v>213</v>
      </c>
      <c r="C190" s="7"/>
      <c r="D190" s="7"/>
      <c r="E190" s="7"/>
    </row>
    <row r="191" spans="1:5">
      <c r="A191" s="42"/>
      <c r="B191" s="73" t="s">
        <v>43</v>
      </c>
      <c r="C191" s="42">
        <f>SUM(C189:C190)</f>
        <v>0</v>
      </c>
      <c r="D191" s="42">
        <f t="shared" ref="D191:E191" si="11">SUM(D189:D190)</f>
        <v>0</v>
      </c>
      <c r="E191" s="42">
        <f t="shared" si="11"/>
        <v>0</v>
      </c>
    </row>
    <row r="192" spans="1:5">
      <c r="A192" s="32" t="s">
        <v>505</v>
      </c>
      <c r="B192" s="65" t="s">
        <v>506</v>
      </c>
      <c r="C192" s="7">
        <v>0</v>
      </c>
      <c r="D192" s="7"/>
      <c r="E192" s="7"/>
    </row>
    <row r="193" spans="1:5">
      <c r="A193" s="7"/>
      <c r="B193" s="65" t="s">
        <v>507</v>
      </c>
      <c r="C193" s="7"/>
      <c r="D193" s="7"/>
      <c r="E193" s="7"/>
    </row>
    <row r="194" spans="1:5">
      <c r="A194" s="7"/>
      <c r="B194" s="65" t="s">
        <v>508</v>
      </c>
      <c r="C194" s="7"/>
      <c r="D194" s="7"/>
      <c r="E194" s="7"/>
    </row>
    <row r="195" spans="1:5">
      <c r="A195" s="7"/>
      <c r="B195" s="65" t="s">
        <v>509</v>
      </c>
      <c r="C195" s="7"/>
      <c r="D195" s="7"/>
      <c r="E195" s="7"/>
    </row>
    <row r="196" spans="1:5">
      <c r="A196" s="7"/>
      <c r="B196" s="64" t="s">
        <v>510</v>
      </c>
      <c r="C196" s="7"/>
      <c r="D196" s="7"/>
      <c r="E196" s="7"/>
    </row>
    <row r="197" spans="1:5">
      <c r="A197" s="7"/>
      <c r="B197" s="65" t="s">
        <v>511</v>
      </c>
      <c r="C197" s="7"/>
      <c r="D197" s="7"/>
      <c r="E197" s="7"/>
    </row>
    <row r="198" spans="1:5" s="3" customFormat="1">
      <c r="A198" s="55"/>
      <c r="B198" s="70" t="s">
        <v>43</v>
      </c>
      <c r="C198" s="55">
        <f>SUM(C192:C197)</f>
        <v>0</v>
      </c>
      <c r="D198" s="55">
        <f t="shared" ref="D198:E198" si="12">SUM(D192:D197)</f>
        <v>0</v>
      </c>
      <c r="E198" s="55">
        <f t="shared" si="12"/>
        <v>0</v>
      </c>
    </row>
    <row r="199" spans="1:5" s="3" customFormat="1">
      <c r="A199" s="24"/>
      <c r="B199" s="71" t="s">
        <v>28</v>
      </c>
      <c r="C199" s="24">
        <f>C181+C188+C191+C198</f>
        <v>3171</v>
      </c>
      <c r="D199" s="24">
        <f t="shared" ref="D199:E199" si="13">D181+D188+D191+D198</f>
        <v>20800</v>
      </c>
      <c r="E199" s="24">
        <f t="shared" si="13"/>
        <v>41</v>
      </c>
    </row>
    <row r="201" spans="1:5" s="87" customFormat="1">
      <c r="A201" s="87" t="s">
        <v>512</v>
      </c>
    </row>
    <row r="203" spans="1:5">
      <c r="A203" s="46" t="s">
        <v>513</v>
      </c>
      <c r="B203" s="46" t="s">
        <v>313</v>
      </c>
      <c r="C203" s="46" t="s">
        <v>298</v>
      </c>
      <c r="D203" s="46" t="s">
        <v>346</v>
      </c>
      <c r="E203" s="46" t="s">
        <v>276</v>
      </c>
    </row>
    <row r="204" spans="1:5">
      <c r="A204" s="7" t="s">
        <v>514</v>
      </c>
      <c r="B204" s="7" t="s">
        <v>515</v>
      </c>
      <c r="C204" s="7">
        <v>0</v>
      </c>
      <c r="D204" s="7"/>
      <c r="E204" s="7"/>
    </row>
    <row r="205" spans="1:5">
      <c r="A205" s="7"/>
      <c r="B205" s="7" t="s">
        <v>516</v>
      </c>
      <c r="C205" s="7"/>
      <c r="D205" s="7"/>
      <c r="E205" s="7"/>
    </row>
    <row r="206" spans="1:5">
      <c r="A206" s="7"/>
      <c r="B206" s="7" t="s">
        <v>517</v>
      </c>
      <c r="C206" s="7"/>
      <c r="D206" s="7"/>
      <c r="E206" s="7"/>
    </row>
    <row r="207" spans="1:5">
      <c r="A207" s="7"/>
      <c r="B207" s="7" t="s">
        <v>518</v>
      </c>
      <c r="C207" s="7"/>
      <c r="D207" s="7"/>
      <c r="E207" s="7"/>
    </row>
    <row r="208" spans="1:5">
      <c r="A208" s="7"/>
      <c r="B208" s="75" t="s">
        <v>39</v>
      </c>
      <c r="C208" s="7"/>
      <c r="D208" s="7"/>
      <c r="E208" s="7"/>
    </row>
    <row r="209" spans="1:5">
      <c r="A209" s="55"/>
      <c r="B209" s="55" t="s">
        <v>43</v>
      </c>
      <c r="C209" s="55">
        <f>SUM(C204:C208)</f>
        <v>0</v>
      </c>
      <c r="D209" s="55">
        <f t="shared" ref="D209:E209" si="14">SUM(D204:D208)</f>
        <v>0</v>
      </c>
      <c r="E209" s="55">
        <f t="shared" si="14"/>
        <v>0</v>
      </c>
    </row>
    <row r="210" spans="1:5">
      <c r="A210" s="7" t="s">
        <v>519</v>
      </c>
      <c r="B210" s="7" t="s">
        <v>521</v>
      </c>
      <c r="C210" s="7">
        <v>0</v>
      </c>
      <c r="D210" s="7"/>
      <c r="E210" s="7"/>
    </row>
    <row r="211" spans="1:5">
      <c r="A211" s="7"/>
      <c r="B211" s="7" t="s">
        <v>522</v>
      </c>
      <c r="C211" s="7"/>
      <c r="D211" s="7"/>
      <c r="E211" s="7"/>
    </row>
    <row r="212" spans="1:5">
      <c r="A212" s="7"/>
      <c r="B212" s="7" t="s">
        <v>523</v>
      </c>
      <c r="C212" s="7"/>
      <c r="D212" s="7"/>
      <c r="E212" s="7"/>
    </row>
    <row r="213" spans="1:5">
      <c r="A213" s="7"/>
      <c r="B213" s="7" t="s">
        <v>524</v>
      </c>
      <c r="C213" s="7"/>
      <c r="D213" s="7"/>
      <c r="E213" s="7"/>
    </row>
    <row r="214" spans="1:5">
      <c r="A214" s="7"/>
      <c r="B214" s="7" t="s">
        <v>520</v>
      </c>
      <c r="C214" s="7"/>
      <c r="D214" s="7"/>
      <c r="E214" s="7"/>
    </row>
    <row r="215" spans="1:5">
      <c r="A215" s="7"/>
      <c r="B215" s="7" t="s">
        <v>525</v>
      </c>
      <c r="C215" s="7"/>
      <c r="D215" s="7"/>
      <c r="E215" s="7"/>
    </row>
    <row r="216" spans="1:5">
      <c r="A216" s="7"/>
      <c r="B216" s="7" t="s">
        <v>526</v>
      </c>
      <c r="C216" s="7"/>
      <c r="D216" s="7"/>
      <c r="E216" s="7"/>
    </row>
    <row r="217" spans="1:5">
      <c r="A217" s="7"/>
      <c r="B217" s="7" t="s">
        <v>39</v>
      </c>
      <c r="C217" s="7"/>
      <c r="D217" s="7"/>
      <c r="E217" s="7"/>
    </row>
    <row r="218" spans="1:5">
      <c r="A218" s="55"/>
      <c r="B218" s="55" t="s">
        <v>43</v>
      </c>
      <c r="C218" s="55">
        <f>SUM(C210:C217)</f>
        <v>0</v>
      </c>
      <c r="D218" s="55">
        <f t="shared" ref="D218:E218" si="15">SUM(D210:D217)</f>
        <v>0</v>
      </c>
      <c r="E218" s="55">
        <f t="shared" si="15"/>
        <v>0</v>
      </c>
    </row>
    <row r="219" spans="1:5">
      <c r="A219" s="7" t="s">
        <v>203</v>
      </c>
      <c r="B219" s="75" t="s">
        <v>527</v>
      </c>
      <c r="C219" s="7">
        <v>0</v>
      </c>
      <c r="D219" s="7"/>
      <c r="E219" s="7"/>
    </row>
    <row r="220" spans="1:5">
      <c r="A220" s="7"/>
      <c r="B220" s="75" t="s">
        <v>39</v>
      </c>
      <c r="C220" s="7"/>
      <c r="D220" s="7"/>
      <c r="E220" s="7"/>
    </row>
    <row r="221" spans="1:5">
      <c r="A221" s="55"/>
      <c r="B221" s="55" t="s">
        <v>43</v>
      </c>
      <c r="C221" s="55">
        <f>SUM(C219:C220)</f>
        <v>0</v>
      </c>
      <c r="D221" s="55">
        <f t="shared" ref="D221:E221" si="16">SUM(D219:D220)</f>
        <v>0</v>
      </c>
      <c r="E221" s="55">
        <f t="shared" si="16"/>
        <v>0</v>
      </c>
    </row>
    <row r="222" spans="1:5">
      <c r="A222" s="7" t="s">
        <v>23</v>
      </c>
      <c r="B222" s="7" t="s">
        <v>528</v>
      </c>
      <c r="C222" s="7">
        <v>0</v>
      </c>
      <c r="D222" s="7"/>
      <c r="E222" s="7"/>
    </row>
    <row r="223" spans="1:5">
      <c r="A223" s="7"/>
      <c r="B223" s="7" t="s">
        <v>529</v>
      </c>
      <c r="C223" s="7"/>
      <c r="D223" s="7"/>
      <c r="E223" s="7"/>
    </row>
    <row r="224" spans="1:5">
      <c r="A224" s="7"/>
      <c r="B224" s="7" t="s">
        <v>39</v>
      </c>
      <c r="C224" s="7"/>
      <c r="D224" s="7"/>
      <c r="E224" s="7"/>
    </row>
    <row r="225" spans="1:5">
      <c r="A225" s="55"/>
      <c r="B225" s="55" t="s">
        <v>43</v>
      </c>
      <c r="C225" s="55">
        <f>SUM(C222:C224)</f>
        <v>0</v>
      </c>
      <c r="D225" s="55">
        <f t="shared" ref="D225:E225" si="17">SUM(D222:D224)</f>
        <v>0</v>
      </c>
      <c r="E225" s="55">
        <f t="shared" si="17"/>
        <v>0</v>
      </c>
    </row>
    <row r="226" spans="1:5" s="3" customFormat="1">
      <c r="A226" s="62"/>
      <c r="B226" s="24" t="s">
        <v>28</v>
      </c>
      <c r="C226" s="62">
        <f>C209+C218+C221+C225</f>
        <v>0</v>
      </c>
      <c r="D226" s="62">
        <f t="shared" ref="D226:E226" si="18">D209+D218+D221+D225</f>
        <v>0</v>
      </c>
      <c r="E226" s="62">
        <f t="shared" si="18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topLeftCell="A49" workbookViewId="0">
      <selection activeCell="C59" sqref="C59"/>
    </sheetView>
  </sheetViews>
  <sheetFormatPr defaultRowHeight="12.75"/>
  <cols>
    <col min="1" max="1" width="33.28515625" style="5" customWidth="1"/>
    <col min="2" max="2" width="20.140625" style="5" customWidth="1"/>
    <col min="3" max="3" width="20.7109375" style="5" customWidth="1"/>
    <col min="4" max="4" width="56.42578125" style="5" customWidth="1"/>
    <col min="5" max="5" width="22" style="5" customWidth="1"/>
    <col min="6" max="16384" width="9.140625" style="5"/>
  </cols>
  <sheetData>
    <row r="1" spans="1:4" s="84" customFormat="1">
      <c r="A1" s="83" t="s">
        <v>336</v>
      </c>
    </row>
    <row r="3" spans="1:4">
      <c r="A3" s="90" t="s">
        <v>337</v>
      </c>
      <c r="B3" s="90" t="s">
        <v>338</v>
      </c>
      <c r="C3" s="90" t="s">
        <v>339</v>
      </c>
      <c r="D3" s="90" t="s">
        <v>340</v>
      </c>
    </row>
    <row r="4" spans="1:4">
      <c r="A4" s="40" t="s">
        <v>321</v>
      </c>
      <c r="B4" s="40"/>
      <c r="C4" s="40"/>
      <c r="D4" s="91"/>
    </row>
    <row r="5" spans="1:4">
      <c r="A5" s="40" t="s">
        <v>322</v>
      </c>
      <c r="B5" s="40"/>
      <c r="C5" s="40"/>
      <c r="D5" s="91"/>
    </row>
    <row r="6" spans="1:4">
      <c r="A6" s="40" t="s">
        <v>323</v>
      </c>
      <c r="B6" s="40"/>
      <c r="C6" s="40"/>
      <c r="D6" s="91"/>
    </row>
    <row r="7" spans="1:4">
      <c r="A7" s="40" t="s">
        <v>324</v>
      </c>
      <c r="B7" s="40"/>
      <c r="C7" s="40"/>
      <c r="D7" s="91"/>
    </row>
    <row r="8" spans="1:4">
      <c r="A8" s="40" t="s">
        <v>325</v>
      </c>
      <c r="B8" s="40"/>
      <c r="C8" s="40"/>
      <c r="D8" s="91"/>
    </row>
    <row r="9" spans="1:4">
      <c r="A9" s="40" t="s">
        <v>326</v>
      </c>
      <c r="B9" s="40"/>
      <c r="C9" s="40"/>
      <c r="D9" s="91"/>
    </row>
    <row r="10" spans="1:4">
      <c r="A10" s="40" t="s">
        <v>327</v>
      </c>
      <c r="B10" s="40"/>
      <c r="C10" s="40"/>
      <c r="D10" s="91"/>
    </row>
    <row r="11" spans="1:4">
      <c r="A11" s="40" t="s">
        <v>328</v>
      </c>
      <c r="B11" s="40"/>
      <c r="C11" s="40"/>
      <c r="D11" s="91"/>
    </row>
    <row r="12" spans="1:4">
      <c r="A12" s="40" t="s">
        <v>329</v>
      </c>
      <c r="B12" s="40"/>
      <c r="C12" s="40"/>
      <c r="D12" s="91"/>
    </row>
    <row r="13" spans="1:4">
      <c r="A13" s="40" t="s">
        <v>330</v>
      </c>
      <c r="B13" s="40"/>
      <c r="C13" s="40"/>
      <c r="D13" s="91"/>
    </row>
    <row r="14" spans="1:4">
      <c r="A14" s="40" t="s">
        <v>331</v>
      </c>
      <c r="B14" s="40"/>
      <c r="C14" s="40"/>
      <c r="D14" s="91"/>
    </row>
    <row r="15" spans="1:4">
      <c r="A15" s="40" t="s">
        <v>332</v>
      </c>
      <c r="B15" s="40"/>
      <c r="C15" s="40"/>
      <c r="D15" s="91"/>
    </row>
    <row r="16" spans="1:4">
      <c r="A16" s="40" t="s">
        <v>333</v>
      </c>
      <c r="B16" s="40"/>
      <c r="C16" s="40"/>
      <c r="D16" s="91"/>
    </row>
    <row r="17" spans="1:5">
      <c r="A17" s="40" t="s">
        <v>334</v>
      </c>
      <c r="B17" s="40"/>
      <c r="C17" s="40"/>
      <c r="D17" s="91"/>
    </row>
    <row r="18" spans="1:5" ht="25.5">
      <c r="A18" s="92" t="s">
        <v>335</v>
      </c>
      <c r="B18" s="92"/>
      <c r="C18" s="40"/>
      <c r="D18" s="91"/>
    </row>
    <row r="20" spans="1:5" s="84" customFormat="1">
      <c r="A20" s="83" t="s">
        <v>530</v>
      </c>
    </row>
    <row r="22" spans="1:5" s="6" customFormat="1">
      <c r="A22" s="46" t="s">
        <v>531</v>
      </c>
      <c r="B22" s="46" t="s">
        <v>532</v>
      </c>
      <c r="C22" s="46" t="s">
        <v>533</v>
      </c>
      <c r="D22" s="46" t="s">
        <v>534</v>
      </c>
      <c r="E22" s="46" t="s">
        <v>535</v>
      </c>
    </row>
    <row r="23" spans="1:5">
      <c r="A23" s="7" t="s">
        <v>536</v>
      </c>
      <c r="B23" s="44">
        <v>1232</v>
      </c>
      <c r="C23" s="44">
        <v>567</v>
      </c>
      <c r="D23" s="44">
        <v>370</v>
      </c>
      <c r="E23" s="44">
        <v>8624</v>
      </c>
    </row>
    <row r="24" spans="1:5">
      <c r="A24" s="7" t="s">
        <v>537</v>
      </c>
      <c r="B24" s="44"/>
      <c r="C24" s="44"/>
      <c r="D24" s="44"/>
      <c r="E24" s="44"/>
    </row>
    <row r="25" spans="1:5">
      <c r="A25" s="7" t="s">
        <v>538</v>
      </c>
      <c r="B25" s="44"/>
      <c r="C25" s="44"/>
      <c r="D25" s="44"/>
      <c r="E25" s="44"/>
    </row>
    <row r="26" spans="1:5">
      <c r="A26" s="7" t="s">
        <v>539</v>
      </c>
      <c r="B26" s="44"/>
      <c r="C26" s="44"/>
      <c r="D26" s="44"/>
      <c r="E26" s="44"/>
    </row>
    <row r="27" spans="1:5">
      <c r="A27" s="7" t="s">
        <v>540</v>
      </c>
      <c r="B27" s="44"/>
      <c r="C27" s="44"/>
      <c r="D27" s="44"/>
      <c r="E27" s="44"/>
    </row>
    <row r="28" spans="1:5" s="6" customFormat="1">
      <c r="A28" s="55" t="s">
        <v>43</v>
      </c>
      <c r="B28" s="76"/>
      <c r="C28" s="76"/>
      <c r="D28" s="76"/>
      <c r="E28" s="76"/>
    </row>
    <row r="30" spans="1:5" s="83" customFormat="1">
      <c r="A30" s="83" t="s">
        <v>541</v>
      </c>
    </row>
    <row r="32" spans="1:5">
      <c r="A32" s="46" t="s">
        <v>298</v>
      </c>
      <c r="B32" s="46" t="s">
        <v>542</v>
      </c>
    </row>
    <row r="33" spans="1:2">
      <c r="A33" s="7">
        <v>1</v>
      </c>
      <c r="B33" s="7" t="s">
        <v>902</v>
      </c>
    </row>
    <row r="34" spans="1:2">
      <c r="A34" s="7">
        <v>2</v>
      </c>
      <c r="B34" s="7"/>
    </row>
    <row r="35" spans="1:2">
      <c r="A35" s="7">
        <v>3</v>
      </c>
      <c r="B35" s="7"/>
    </row>
    <row r="36" spans="1:2">
      <c r="A36" s="7">
        <v>4</v>
      </c>
      <c r="B36" s="7"/>
    </row>
    <row r="38" spans="1:2" s="84" customFormat="1">
      <c r="A38" s="83" t="s">
        <v>543</v>
      </c>
    </row>
    <row r="40" spans="1:2">
      <c r="A40" s="18" t="s">
        <v>544</v>
      </c>
      <c r="B40" s="18" t="s">
        <v>546</v>
      </c>
    </row>
    <row r="41" spans="1:2">
      <c r="A41" s="18"/>
      <c r="B41" s="18" t="s">
        <v>545</v>
      </c>
    </row>
    <row r="42" spans="1:2">
      <c r="A42" s="7"/>
      <c r="B42" s="7"/>
    </row>
    <row r="43" spans="1:2">
      <c r="A43" s="7"/>
      <c r="B43" s="7"/>
    </row>
    <row r="44" spans="1:2">
      <c r="A44" s="7"/>
      <c r="B44" s="7"/>
    </row>
    <row r="45" spans="1:2">
      <c r="A45" s="7"/>
      <c r="B45" s="7"/>
    </row>
    <row r="46" spans="1:2">
      <c r="A46" s="42" t="s">
        <v>43</v>
      </c>
      <c r="B46" s="42"/>
    </row>
    <row r="48" spans="1:2" s="83" customFormat="1">
      <c r="A48" s="83" t="s">
        <v>547</v>
      </c>
    </row>
    <row r="50" spans="1:5">
      <c r="A50" s="46" t="s">
        <v>548</v>
      </c>
      <c r="B50" s="46" t="s">
        <v>298</v>
      </c>
    </row>
    <row r="51" spans="1:5">
      <c r="A51" s="7" t="s">
        <v>549</v>
      </c>
      <c r="B51" s="7"/>
    </row>
    <row r="52" spans="1:5">
      <c r="A52" s="7" t="s">
        <v>550</v>
      </c>
      <c r="B52" s="7">
        <v>1</v>
      </c>
    </row>
    <row r="53" spans="1:5">
      <c r="A53" s="7" t="s">
        <v>551</v>
      </c>
      <c r="B53" s="7">
        <v>1</v>
      </c>
    </row>
    <row r="54" spans="1:5">
      <c r="A54" s="7" t="s">
        <v>552</v>
      </c>
      <c r="B54" s="7">
        <v>2</v>
      </c>
    </row>
    <row r="55" spans="1:5">
      <c r="A55" s="7" t="s">
        <v>553</v>
      </c>
      <c r="B55" s="7"/>
    </row>
    <row r="56" spans="1:5">
      <c r="A56" s="59" t="s">
        <v>554</v>
      </c>
      <c r="B56" s="7">
        <v>4</v>
      </c>
    </row>
    <row r="57" spans="1:5">
      <c r="A57" s="59" t="s">
        <v>555</v>
      </c>
      <c r="B57" s="7">
        <v>9</v>
      </c>
    </row>
    <row r="58" spans="1:5">
      <c r="A58" s="59" t="s">
        <v>903</v>
      </c>
      <c r="B58" s="7">
        <v>37</v>
      </c>
    </row>
    <row r="59" spans="1:5">
      <c r="A59" s="77" t="s">
        <v>43</v>
      </c>
      <c r="B59" s="42"/>
    </row>
    <row r="61" spans="1:5" s="84" customFormat="1">
      <c r="A61" s="83" t="s">
        <v>556</v>
      </c>
    </row>
    <row r="63" spans="1:5">
      <c r="A63" s="122" t="s">
        <v>557</v>
      </c>
      <c r="B63" s="122"/>
      <c r="C63" s="122"/>
      <c r="D63" s="122"/>
      <c r="E63" s="122"/>
    </row>
    <row r="64" spans="1:5">
      <c r="A64" s="123" t="s">
        <v>558</v>
      </c>
      <c r="B64" s="123" t="s">
        <v>563</v>
      </c>
      <c r="C64" s="123" t="s">
        <v>559</v>
      </c>
      <c r="D64" s="79" t="s">
        <v>560</v>
      </c>
      <c r="E64" s="79" t="s">
        <v>562</v>
      </c>
    </row>
    <row r="65" spans="1:5">
      <c r="A65" s="123"/>
      <c r="B65" s="123"/>
      <c r="C65" s="123"/>
      <c r="D65" s="79" t="s">
        <v>561</v>
      </c>
      <c r="E65" s="79" t="s">
        <v>561</v>
      </c>
    </row>
    <row r="66" spans="1:5">
      <c r="A66" s="7"/>
      <c r="B66" s="7"/>
      <c r="C66" s="7"/>
      <c r="D66" s="7"/>
      <c r="E66" s="7"/>
    </row>
  </sheetData>
  <mergeCells count="4">
    <mergeCell ref="A63:E63"/>
    <mergeCell ref="A64:A65"/>
    <mergeCell ref="B64:B65"/>
    <mergeCell ref="C64:C6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D30" sqref="D30"/>
    </sheetView>
  </sheetViews>
  <sheetFormatPr defaultRowHeight="12.75"/>
  <cols>
    <col min="1" max="1" width="22" style="5" customWidth="1"/>
    <col min="2" max="2" width="47.140625" style="5" customWidth="1"/>
    <col min="3" max="3" width="15.7109375" style="5" customWidth="1"/>
    <col min="4" max="4" width="15.140625" style="5" customWidth="1"/>
    <col min="5" max="16384" width="9.140625" style="5"/>
  </cols>
  <sheetData>
    <row r="1" spans="1:4" s="94" customFormat="1" ht="15">
      <c r="A1" s="93" t="s">
        <v>564</v>
      </c>
    </row>
    <row r="3" spans="1:4" ht="30" customHeight="1">
      <c r="A3" s="47" t="s">
        <v>565</v>
      </c>
      <c r="B3" s="47" t="s">
        <v>566</v>
      </c>
      <c r="C3" s="47" t="s">
        <v>567</v>
      </c>
      <c r="D3" s="47" t="s">
        <v>568</v>
      </c>
    </row>
    <row r="4" spans="1:4">
      <c r="A4" s="7"/>
      <c r="B4" s="7"/>
      <c r="C4" s="7"/>
      <c r="D4" s="7"/>
    </row>
    <row r="5" spans="1:4">
      <c r="A5" s="7"/>
      <c r="B5" s="7"/>
      <c r="C5" s="7"/>
      <c r="D5" s="7"/>
    </row>
    <row r="6" spans="1:4">
      <c r="A6" s="7"/>
      <c r="B6" s="7"/>
      <c r="C6" s="7"/>
      <c r="D6" s="7"/>
    </row>
    <row r="7" spans="1:4">
      <c r="A7" s="7"/>
      <c r="B7" s="7"/>
      <c r="C7" s="7"/>
      <c r="D7" s="7"/>
    </row>
    <row r="8" spans="1:4">
      <c r="A8" s="7"/>
      <c r="B8" s="7"/>
      <c r="C8" s="7"/>
      <c r="D8" s="7"/>
    </row>
    <row r="9" spans="1:4">
      <c r="A9" s="7"/>
      <c r="B9" s="7"/>
      <c r="C9" s="7"/>
      <c r="D9" s="7"/>
    </row>
    <row r="10" spans="1:4">
      <c r="A10" s="7"/>
      <c r="B10" s="7"/>
      <c r="C10" s="7"/>
      <c r="D10" s="7"/>
    </row>
    <row r="11" spans="1:4">
      <c r="A11" s="7"/>
      <c r="B11" s="7"/>
      <c r="C11" s="7"/>
      <c r="D11" s="7"/>
    </row>
    <row r="12" spans="1:4">
      <c r="A12" s="7"/>
      <c r="B12" s="7"/>
      <c r="C12" s="7"/>
      <c r="D12" s="7"/>
    </row>
    <row r="13" spans="1:4">
      <c r="A13" s="7"/>
      <c r="B13" s="7"/>
      <c r="C13" s="7"/>
      <c r="D13" s="7"/>
    </row>
    <row r="14" spans="1:4">
      <c r="A14" s="7"/>
      <c r="B14" s="7"/>
      <c r="C14" s="7"/>
      <c r="D14" s="7"/>
    </row>
    <row r="15" spans="1:4">
      <c r="A15" s="7"/>
      <c r="B15" s="7"/>
      <c r="C15" s="7"/>
      <c r="D15" s="7"/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7"/>
      <c r="B18" s="7"/>
      <c r="C18" s="7"/>
      <c r="D18" s="7"/>
    </row>
    <row r="19" spans="1:4">
      <c r="A19" s="7"/>
      <c r="B19" s="7"/>
      <c r="C19" s="7"/>
      <c r="D19" s="7"/>
    </row>
    <row r="20" spans="1:4">
      <c r="A20" s="7"/>
      <c r="B20" s="7"/>
      <c r="C20" s="7"/>
      <c r="D20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workbookViewId="0"/>
  </sheetViews>
  <sheetFormatPr defaultRowHeight="12.75"/>
  <cols>
    <col min="1" max="1" width="28.140625" style="5" customWidth="1"/>
    <col min="2" max="2" width="27" style="5" customWidth="1"/>
    <col min="3" max="3" width="27.28515625" style="5" customWidth="1"/>
    <col min="4" max="4" width="12" style="5" customWidth="1"/>
    <col min="5" max="5" width="12.85546875" style="5" customWidth="1"/>
    <col min="6" max="6" width="12" style="5" customWidth="1"/>
    <col min="7" max="7" width="11.28515625" style="5" customWidth="1"/>
    <col min="8" max="8" width="10.140625" style="5" customWidth="1"/>
    <col min="9" max="9" width="11.85546875" style="5" customWidth="1"/>
    <col min="10" max="10" width="12.5703125" style="5" customWidth="1"/>
    <col min="11" max="16384" width="9.140625" style="5"/>
  </cols>
  <sheetData>
    <row r="1" spans="1:3" s="83" customFormat="1">
      <c r="A1" s="83" t="s">
        <v>569</v>
      </c>
    </row>
    <row r="3" spans="1:3" s="6" customFormat="1">
      <c r="A3" s="6" t="s">
        <v>574</v>
      </c>
    </row>
    <row r="4" spans="1:3">
      <c r="A4" s="81" t="s">
        <v>570</v>
      </c>
      <c r="B4" s="81" t="s">
        <v>571</v>
      </c>
      <c r="C4" s="81" t="s">
        <v>572</v>
      </c>
    </row>
    <row r="5" spans="1:3">
      <c r="A5" s="59"/>
      <c r="B5" s="59"/>
      <c r="C5" s="59"/>
    </row>
    <row r="6" spans="1:3">
      <c r="A6" s="59"/>
      <c r="B6" s="59"/>
      <c r="C6" s="59"/>
    </row>
    <row r="8" spans="1:3">
      <c r="A8" s="5" t="s">
        <v>573</v>
      </c>
    </row>
    <row r="9" spans="1:3">
      <c r="A9" s="81" t="s">
        <v>575</v>
      </c>
      <c r="B9" s="81" t="s">
        <v>576</v>
      </c>
    </row>
    <row r="10" spans="1:3">
      <c r="A10" s="59" t="s">
        <v>577</v>
      </c>
      <c r="B10" s="59"/>
    </row>
    <row r="11" spans="1:3">
      <c r="A11" s="59" t="s">
        <v>578</v>
      </c>
      <c r="B11" s="59"/>
    </row>
    <row r="12" spans="1:3">
      <c r="A12" s="59" t="s">
        <v>579</v>
      </c>
      <c r="B12" s="59"/>
    </row>
    <row r="14" spans="1:3" s="6" customFormat="1" ht="22.5" customHeight="1">
      <c r="A14" s="124" t="s">
        <v>580</v>
      </c>
      <c r="B14" s="124"/>
      <c r="C14" s="124"/>
    </row>
    <row r="15" spans="1:3">
      <c r="A15" s="81" t="s">
        <v>581</v>
      </c>
      <c r="B15" s="81" t="s">
        <v>636</v>
      </c>
      <c r="C15" s="81" t="s">
        <v>582</v>
      </c>
    </row>
    <row r="16" spans="1:3">
      <c r="A16" s="59" t="s">
        <v>583</v>
      </c>
      <c r="B16" s="59"/>
      <c r="C16" s="59"/>
    </row>
    <row r="17" spans="1:10">
      <c r="A17" s="59" t="s">
        <v>584</v>
      </c>
      <c r="B17" s="59"/>
      <c r="C17" s="59"/>
    </row>
    <row r="18" spans="1:10">
      <c r="A18" s="59" t="s">
        <v>585</v>
      </c>
      <c r="B18" s="59"/>
      <c r="C18" s="59"/>
    </row>
    <row r="19" spans="1:10">
      <c r="A19" s="59" t="s">
        <v>586</v>
      </c>
      <c r="B19" s="59"/>
      <c r="C19" s="59"/>
    </row>
    <row r="20" spans="1:10">
      <c r="A20" s="59" t="s">
        <v>587</v>
      </c>
      <c r="B20" s="59"/>
      <c r="C20" s="59"/>
    </row>
    <row r="21" spans="1:10">
      <c r="A21" s="59" t="s">
        <v>588</v>
      </c>
      <c r="B21" s="59"/>
      <c r="C21" s="59"/>
    </row>
    <row r="22" spans="1:10">
      <c r="A22" s="59" t="s">
        <v>589</v>
      </c>
      <c r="B22" s="59"/>
      <c r="C22" s="59"/>
    </row>
    <row r="24" spans="1:10" s="6" customFormat="1" ht="15.75" customHeight="1">
      <c r="A24" s="124" t="s">
        <v>590</v>
      </c>
      <c r="B24" s="124"/>
      <c r="C24" s="124"/>
    </row>
    <row r="25" spans="1:10" s="6" customFormat="1" ht="15.75" customHeight="1">
      <c r="A25" s="125" t="s">
        <v>591</v>
      </c>
      <c r="B25" s="125"/>
      <c r="C25" s="125"/>
    </row>
    <row r="26" spans="1:10" ht="25.5">
      <c r="A26" s="81" t="s">
        <v>592</v>
      </c>
      <c r="B26" s="81" t="s">
        <v>582</v>
      </c>
      <c r="C26" s="81" t="s">
        <v>593</v>
      </c>
      <c r="D26" s="126" t="s">
        <v>594</v>
      </c>
      <c r="E26" s="126"/>
      <c r="F26" s="126"/>
      <c r="G26" s="126"/>
      <c r="H26" s="126"/>
      <c r="I26" s="126"/>
      <c r="J26" s="126"/>
    </row>
    <row r="27" spans="1:10" ht="36.75" customHeight="1">
      <c r="A27" s="81"/>
      <c r="B27" s="81"/>
      <c r="C27" s="81"/>
      <c r="D27" s="82" t="s">
        <v>595</v>
      </c>
      <c r="E27" s="82" t="s">
        <v>596</v>
      </c>
      <c r="F27" s="82" t="s">
        <v>597</v>
      </c>
      <c r="G27" s="82" t="s">
        <v>598</v>
      </c>
      <c r="H27" s="82" t="s">
        <v>599</v>
      </c>
      <c r="I27" s="82" t="s">
        <v>600</v>
      </c>
      <c r="J27" s="82" t="s">
        <v>601</v>
      </c>
    </row>
    <row r="28" spans="1:10" ht="25.5">
      <c r="A28" s="60" t="s">
        <v>602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0">
      <c r="A29" s="59" t="s">
        <v>603</v>
      </c>
      <c r="B29" s="59"/>
      <c r="C29" s="59"/>
      <c r="D29" s="59"/>
      <c r="E29" s="59"/>
      <c r="F29" s="59"/>
      <c r="G29" s="59"/>
      <c r="H29" s="59"/>
      <c r="I29" s="59"/>
      <c r="J29" s="59"/>
    </row>
    <row r="30" spans="1:10">
      <c r="A30" s="59" t="s">
        <v>604</v>
      </c>
      <c r="B30" s="59"/>
      <c r="C30" s="59"/>
      <c r="D30" s="59"/>
      <c r="E30" s="59"/>
      <c r="F30" s="59"/>
      <c r="G30" s="59"/>
      <c r="H30" s="59"/>
      <c r="I30" s="59"/>
      <c r="J30" s="59"/>
    </row>
    <row r="31" spans="1:10">
      <c r="A31" s="59" t="s">
        <v>605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25.5">
      <c r="A32" s="59" t="s">
        <v>606</v>
      </c>
      <c r="B32" s="59"/>
      <c r="C32" s="59"/>
      <c r="D32" s="59"/>
      <c r="E32" s="59"/>
      <c r="F32" s="59"/>
      <c r="G32" s="59"/>
      <c r="H32" s="59"/>
      <c r="I32" s="59"/>
      <c r="J32" s="59"/>
    </row>
    <row r="34" spans="1:5" s="6" customFormat="1">
      <c r="A34" s="80" t="s">
        <v>607</v>
      </c>
    </row>
    <row r="35" spans="1:5" ht="38.25">
      <c r="A35" s="81" t="s">
        <v>581</v>
      </c>
      <c r="B35" s="81" t="s">
        <v>608</v>
      </c>
      <c r="C35" s="81" t="s">
        <v>609</v>
      </c>
      <c r="D35" s="81" t="s">
        <v>610</v>
      </c>
    </row>
    <row r="36" spans="1:5">
      <c r="A36" s="59" t="s">
        <v>611</v>
      </c>
      <c r="B36" s="59"/>
      <c r="C36" s="59"/>
      <c r="D36" s="59"/>
    </row>
    <row r="37" spans="1:5">
      <c r="A37" s="59" t="s">
        <v>612</v>
      </c>
      <c r="B37" s="59"/>
      <c r="C37" s="59"/>
      <c r="D37" s="59"/>
    </row>
    <row r="38" spans="1:5">
      <c r="A38" s="59" t="s">
        <v>613</v>
      </c>
      <c r="B38" s="59"/>
      <c r="C38" s="59"/>
      <c r="D38" s="59"/>
    </row>
    <row r="39" spans="1:5">
      <c r="A39" s="59" t="s">
        <v>614</v>
      </c>
      <c r="B39" s="59"/>
      <c r="C39" s="59"/>
      <c r="D39" s="59"/>
    </row>
    <row r="40" spans="1:5">
      <c r="A40" s="59" t="s">
        <v>615</v>
      </c>
      <c r="B40" s="59"/>
      <c r="C40" s="59"/>
      <c r="D40" s="59"/>
    </row>
    <row r="41" spans="1:5">
      <c r="A41" s="59" t="s">
        <v>616</v>
      </c>
      <c r="B41" s="59"/>
      <c r="C41" s="59"/>
      <c r="D41" s="59"/>
    </row>
    <row r="42" spans="1:5">
      <c r="A42" s="59" t="s">
        <v>617</v>
      </c>
      <c r="B42" s="59"/>
      <c r="C42" s="59"/>
      <c r="D42" s="59"/>
    </row>
    <row r="43" spans="1:5">
      <c r="A43" s="59" t="s">
        <v>589</v>
      </c>
      <c r="B43" s="59"/>
      <c r="C43" s="59"/>
      <c r="D43" s="59"/>
    </row>
    <row r="45" spans="1:5" s="6" customFormat="1" ht="18" customHeight="1">
      <c r="A45" s="80" t="s">
        <v>618</v>
      </c>
    </row>
    <row r="46" spans="1:5" ht="38.25">
      <c r="A46" s="81" t="s">
        <v>581</v>
      </c>
      <c r="B46" s="81" t="s">
        <v>619</v>
      </c>
      <c r="C46" s="81" t="s">
        <v>620</v>
      </c>
      <c r="D46" s="81" t="s">
        <v>621</v>
      </c>
      <c r="E46" s="81" t="s">
        <v>610</v>
      </c>
    </row>
    <row r="47" spans="1:5">
      <c r="A47" s="59" t="s">
        <v>622</v>
      </c>
      <c r="B47" s="59"/>
      <c r="C47" s="59" t="s">
        <v>623</v>
      </c>
      <c r="D47" s="59"/>
      <c r="E47" s="59"/>
    </row>
    <row r="48" spans="1:5">
      <c r="A48" s="59" t="s">
        <v>624</v>
      </c>
      <c r="B48" s="59"/>
      <c r="C48" s="59" t="s">
        <v>625</v>
      </c>
      <c r="D48" s="59"/>
      <c r="E48" s="59"/>
    </row>
    <row r="49" spans="1:5">
      <c r="A49" s="59" t="s">
        <v>626</v>
      </c>
      <c r="B49" s="59"/>
      <c r="C49" s="59" t="s">
        <v>627</v>
      </c>
      <c r="D49" s="59"/>
      <c r="E49" s="59"/>
    </row>
    <row r="50" spans="1:5">
      <c r="A50" s="59" t="s">
        <v>628</v>
      </c>
      <c r="B50" s="59"/>
      <c r="C50" s="59" t="s">
        <v>625</v>
      </c>
      <c r="D50" s="59"/>
      <c r="E50" s="59"/>
    </row>
    <row r="51" spans="1:5">
      <c r="A51" s="59" t="s">
        <v>629</v>
      </c>
      <c r="B51" s="59"/>
      <c r="C51" s="59" t="s">
        <v>630</v>
      </c>
      <c r="D51" s="59"/>
      <c r="E51" s="59"/>
    </row>
    <row r="52" spans="1:5">
      <c r="A52" s="59" t="s">
        <v>631</v>
      </c>
      <c r="B52" s="59"/>
      <c r="C52" s="59"/>
      <c r="D52" s="59"/>
      <c r="E52" s="59"/>
    </row>
    <row r="54" spans="1:5" s="6" customFormat="1">
      <c r="A54" s="6" t="s">
        <v>632</v>
      </c>
    </row>
    <row r="55" spans="1:5">
      <c r="A55" s="81" t="s">
        <v>581</v>
      </c>
      <c r="B55" s="81" t="s">
        <v>610</v>
      </c>
    </row>
    <row r="56" spans="1:5">
      <c r="A56" s="59" t="s">
        <v>633</v>
      </c>
      <c r="B56" s="59"/>
    </row>
    <row r="57" spans="1:5">
      <c r="A57" s="59" t="s">
        <v>634</v>
      </c>
      <c r="B57" s="59"/>
    </row>
    <row r="58" spans="1:5" ht="25.5">
      <c r="A58" s="59" t="s">
        <v>635</v>
      </c>
      <c r="B58" s="59"/>
    </row>
    <row r="59" spans="1:5">
      <c r="A59" s="59" t="s">
        <v>589</v>
      </c>
      <c r="B59" s="59"/>
    </row>
  </sheetData>
  <mergeCells count="4">
    <mergeCell ref="A14:C14"/>
    <mergeCell ref="A24:C24"/>
    <mergeCell ref="A25:C25"/>
    <mergeCell ref="D26:J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1-Staff</vt:lpstr>
      <vt:lpstr>2-Trg</vt:lpstr>
      <vt:lpstr>3-OFT</vt:lpstr>
      <vt:lpstr>4-FLD</vt:lpstr>
      <vt:lpstr>5-ExtnAct</vt:lpstr>
      <vt:lpstr>6-Seed</vt:lpstr>
      <vt:lpstr>7-other</vt:lpstr>
      <vt:lpstr>8-HRD</vt:lpstr>
      <vt:lpstr>9-ATIC</vt:lpstr>
      <vt:lpstr>10-BACKSTPG</vt:lpstr>
      <vt:lpstr>subjects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ZPDICAR</dc:creator>
  <cp:lastModifiedBy>KVK1</cp:lastModifiedBy>
  <dcterms:created xsi:type="dcterms:W3CDTF">2015-04-03T06:41:53Z</dcterms:created>
  <dcterms:modified xsi:type="dcterms:W3CDTF">2015-09-21T07:48:25Z</dcterms:modified>
</cp:coreProperties>
</file>